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Y:\01-ARRS\01-Organizacijske enote\Sektor za inovacije\MVZI_TRL 5-8\00_DOKUMENTI V DELU\OBRAZCI\Obrazci JR\KONČNE VERZIJE\ZA OBJAVO\"/>
    </mc:Choice>
  </mc:AlternateContent>
  <xr:revisionPtr revIDLastSave="0" documentId="13_ncr:1_{3D0550B6-4A73-48CB-B969-836273449143}" xr6:coauthVersionLast="47" xr6:coauthVersionMax="47" xr10:uidLastSave="{00000000-0000-0000-0000-000000000000}"/>
  <bookViews>
    <workbookView xWindow="-120" yWindow="-120" windowWidth="38640" windowHeight="21120" tabRatio="774" xr2:uid="{00000000-000D-0000-FFFF-FFFF00000000}"/>
  </bookViews>
  <sheets>
    <sheet name="Navodila za izpolnjevanje Obr 3" sheetId="12" r:id="rId1"/>
    <sheet name="Parametri" sheetId="1" r:id="rId2"/>
    <sheet name="SE po partnerjih in obdobjih" sheetId="2" r:id="rId3"/>
    <sheet name="Partner 1" sheetId="3" r:id="rId4"/>
    <sheet name="Partner 2" sheetId="4" r:id="rId5"/>
    <sheet name="Partner 3" sheetId="5" r:id="rId6"/>
    <sheet name="Partner 4" sheetId="6" r:id="rId7"/>
    <sheet name="Partner 5" sheetId="7" r:id="rId8"/>
    <sheet name="Preglednica po ZzI skupaj" sheetId="8" r:id="rId9"/>
    <sheet name="Po virih sredstev in partnerjih" sheetId="9" r:id="rId10"/>
    <sheet name="Po vrsti stroškov in ZzI" sheetId="10" r:id="rId11"/>
    <sheet name="IZVOZ_ARIS" sheetId="11" state="hidden" r:id="rId12"/>
  </sheets>
  <definedNames>
    <definedName name="_xlnm._FilterDatabase" localSheetId="11" hidden="1">IZVOZ_ARIS!$A$1:$R$121</definedName>
    <definedName name="_xlnm.Print_Area" localSheetId="3">'Partner 1'!$A$1:$L$46</definedName>
    <definedName name="_xlnm.Print_Area" localSheetId="4">'Partner 2'!$A$1:$L$46</definedName>
    <definedName name="_xlnm.Print_Area" localSheetId="5">'Partner 3'!$A$1:$L$46</definedName>
    <definedName name="_xlnm.Print_Area" localSheetId="6">'Partner 4'!$A$1:$L$46</definedName>
    <definedName name="_xlnm.Print_Area" localSheetId="7">'Partner 5'!$A$1:$L$46</definedName>
    <definedName name="_xlnm.Print_Area" localSheetId="2">'SE po partnerjih in obdobjih'!$A$1:$AD$17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8" i="7" l="1"/>
  <c r="K8" i="6"/>
  <c r="K8" i="5"/>
  <c r="K8" i="4"/>
  <c r="K8" i="3"/>
  <c r="B14" i="2"/>
  <c r="B13" i="2"/>
  <c r="B12" i="2"/>
  <c r="B11" i="2"/>
  <c r="B10" i="2"/>
  <c r="M121" i="11"/>
  <c r="L121" i="11"/>
  <c r="F121" i="11"/>
  <c r="E121" i="11"/>
  <c r="D121" i="11"/>
  <c r="B121" i="11"/>
  <c r="M120" i="11"/>
  <c r="L120" i="11"/>
  <c r="F120" i="11"/>
  <c r="E120" i="11"/>
  <c r="D120" i="11"/>
  <c r="B120" i="11"/>
  <c r="M119" i="11"/>
  <c r="L119" i="11"/>
  <c r="F119" i="11"/>
  <c r="E119" i="11"/>
  <c r="D119" i="11"/>
  <c r="B119" i="11"/>
  <c r="M118" i="11"/>
  <c r="L118" i="11"/>
  <c r="F118" i="11"/>
  <c r="E118" i="11"/>
  <c r="D118" i="11"/>
  <c r="B118" i="11"/>
  <c r="M117" i="11"/>
  <c r="L117" i="11"/>
  <c r="F117" i="11"/>
  <c r="E117" i="11"/>
  <c r="D117" i="11"/>
  <c r="B117" i="11"/>
  <c r="M116" i="11"/>
  <c r="L116" i="11"/>
  <c r="F116" i="11"/>
  <c r="E116" i="11"/>
  <c r="D116" i="11"/>
  <c r="B116" i="11"/>
  <c r="N115" i="11"/>
  <c r="L115" i="11"/>
  <c r="K115" i="11"/>
  <c r="F115" i="11"/>
  <c r="E115" i="11"/>
  <c r="D115" i="11"/>
  <c r="B115" i="11"/>
  <c r="N114" i="11"/>
  <c r="L114" i="11"/>
  <c r="K114" i="11"/>
  <c r="F114" i="11"/>
  <c r="E114" i="11"/>
  <c r="D114" i="11"/>
  <c r="B114" i="11"/>
  <c r="N113" i="11"/>
  <c r="L113" i="11"/>
  <c r="K113" i="11"/>
  <c r="F113" i="11"/>
  <c r="E113" i="11"/>
  <c r="D113" i="11"/>
  <c r="B113" i="11"/>
  <c r="N112" i="11"/>
  <c r="L112" i="11"/>
  <c r="K112" i="11"/>
  <c r="F112" i="11"/>
  <c r="E112" i="11"/>
  <c r="D112" i="11"/>
  <c r="B112" i="11"/>
  <c r="N111" i="11"/>
  <c r="L111" i="11"/>
  <c r="K111" i="11"/>
  <c r="F111" i="11"/>
  <c r="E111" i="11"/>
  <c r="D111" i="11"/>
  <c r="B111" i="11"/>
  <c r="N110" i="11"/>
  <c r="L110" i="11"/>
  <c r="K110" i="11"/>
  <c r="F110" i="11"/>
  <c r="E110" i="11"/>
  <c r="D110" i="11"/>
  <c r="B110" i="11"/>
  <c r="M109" i="11"/>
  <c r="K109" i="11"/>
  <c r="F109" i="11"/>
  <c r="E109" i="11"/>
  <c r="D109" i="11"/>
  <c r="B109" i="11"/>
  <c r="M108" i="11"/>
  <c r="K108" i="11"/>
  <c r="F108" i="11"/>
  <c r="E108" i="11"/>
  <c r="D108" i="11"/>
  <c r="B108" i="11"/>
  <c r="M107" i="11"/>
  <c r="K107" i="11"/>
  <c r="F107" i="11"/>
  <c r="E107" i="11"/>
  <c r="D107" i="11"/>
  <c r="B107" i="11"/>
  <c r="M106" i="11"/>
  <c r="K106" i="11"/>
  <c r="F106" i="11"/>
  <c r="E106" i="11"/>
  <c r="D106" i="11"/>
  <c r="B106" i="11"/>
  <c r="M105" i="11"/>
  <c r="K105" i="11"/>
  <c r="F105" i="11"/>
  <c r="E105" i="11"/>
  <c r="D105" i="11"/>
  <c r="B105" i="11"/>
  <c r="M104" i="11"/>
  <c r="K104" i="11"/>
  <c r="F104" i="11"/>
  <c r="E104" i="11"/>
  <c r="D104" i="11"/>
  <c r="B104" i="11"/>
  <c r="F103" i="11"/>
  <c r="E103" i="11"/>
  <c r="D103" i="11"/>
  <c r="B103" i="11"/>
  <c r="F102" i="11"/>
  <c r="E102" i="11"/>
  <c r="D102" i="11"/>
  <c r="B102" i="11"/>
  <c r="F101" i="11"/>
  <c r="E101" i="11"/>
  <c r="D101" i="11"/>
  <c r="B101" i="11"/>
  <c r="F100" i="11"/>
  <c r="E100" i="11"/>
  <c r="D100" i="11"/>
  <c r="B100" i="11"/>
  <c r="F99" i="11"/>
  <c r="E99" i="11"/>
  <c r="D99" i="11"/>
  <c r="B99" i="11"/>
  <c r="F98" i="11"/>
  <c r="E98" i="11"/>
  <c r="D98" i="11"/>
  <c r="B98" i="11"/>
  <c r="M97" i="11"/>
  <c r="L97" i="11"/>
  <c r="F97" i="11"/>
  <c r="E97" i="11"/>
  <c r="D97" i="11"/>
  <c r="B97" i="11"/>
  <c r="M96" i="11"/>
  <c r="L96" i="11"/>
  <c r="F96" i="11"/>
  <c r="E96" i="11"/>
  <c r="D96" i="11"/>
  <c r="B96" i="11"/>
  <c r="M95" i="11"/>
  <c r="L95" i="11"/>
  <c r="F95" i="11"/>
  <c r="E95" i="11"/>
  <c r="D95" i="11"/>
  <c r="B95" i="11"/>
  <c r="M94" i="11"/>
  <c r="L94" i="11"/>
  <c r="F94" i="11"/>
  <c r="E94" i="11"/>
  <c r="D94" i="11"/>
  <c r="B94" i="11"/>
  <c r="M93" i="11"/>
  <c r="L93" i="11"/>
  <c r="F93" i="11"/>
  <c r="E93" i="11"/>
  <c r="D93" i="11"/>
  <c r="B93" i="11"/>
  <c r="M92" i="11"/>
  <c r="L92" i="11"/>
  <c r="F92" i="11"/>
  <c r="E92" i="11"/>
  <c r="D92" i="11"/>
  <c r="B92" i="11"/>
  <c r="N91" i="11"/>
  <c r="L91" i="11"/>
  <c r="K91" i="11"/>
  <c r="F91" i="11"/>
  <c r="E91" i="11"/>
  <c r="D91" i="11"/>
  <c r="B91" i="11"/>
  <c r="N90" i="11"/>
  <c r="L90" i="11"/>
  <c r="K90" i="11"/>
  <c r="F90" i="11"/>
  <c r="E90" i="11"/>
  <c r="D90" i="11"/>
  <c r="B90" i="11"/>
  <c r="N89" i="11"/>
  <c r="L89" i="11"/>
  <c r="K89" i="11"/>
  <c r="F89" i="11"/>
  <c r="E89" i="11"/>
  <c r="D89" i="11"/>
  <c r="B89" i="11"/>
  <c r="N88" i="11"/>
  <c r="L88" i="11"/>
  <c r="K88" i="11"/>
  <c r="F88" i="11"/>
  <c r="E88" i="11"/>
  <c r="D88" i="11"/>
  <c r="B88" i="11"/>
  <c r="N87" i="11"/>
  <c r="L87" i="11"/>
  <c r="K87" i="11"/>
  <c r="F87" i="11"/>
  <c r="E87" i="11"/>
  <c r="D87" i="11"/>
  <c r="B87" i="11"/>
  <c r="N86" i="11"/>
  <c r="L86" i="11"/>
  <c r="K86" i="11"/>
  <c r="F86" i="11"/>
  <c r="E86" i="11"/>
  <c r="D86" i="11"/>
  <c r="B86" i="11"/>
  <c r="M85" i="11"/>
  <c r="K85" i="11"/>
  <c r="F85" i="11"/>
  <c r="E85" i="11"/>
  <c r="D85" i="11"/>
  <c r="B85" i="11"/>
  <c r="M84" i="11"/>
  <c r="K84" i="11"/>
  <c r="F84" i="11"/>
  <c r="E84" i="11"/>
  <c r="D84" i="11"/>
  <c r="B84" i="11"/>
  <c r="M83" i="11"/>
  <c r="K83" i="11"/>
  <c r="F83" i="11"/>
  <c r="E83" i="11"/>
  <c r="D83" i="11"/>
  <c r="B83" i="11"/>
  <c r="M82" i="11"/>
  <c r="K82" i="11"/>
  <c r="F82" i="11"/>
  <c r="E82" i="11"/>
  <c r="D82" i="11"/>
  <c r="B82" i="11"/>
  <c r="M81" i="11"/>
  <c r="K81" i="11"/>
  <c r="F81" i="11"/>
  <c r="E81" i="11"/>
  <c r="D81" i="11"/>
  <c r="B81" i="11"/>
  <c r="M80" i="11"/>
  <c r="K80" i="11"/>
  <c r="F80" i="11"/>
  <c r="E80" i="11"/>
  <c r="D80" i="11"/>
  <c r="B80" i="11"/>
  <c r="F79" i="11"/>
  <c r="E79" i="11"/>
  <c r="D79" i="11"/>
  <c r="B79" i="11"/>
  <c r="F78" i="11"/>
  <c r="E78" i="11"/>
  <c r="D78" i="11"/>
  <c r="B78" i="11"/>
  <c r="F77" i="11"/>
  <c r="E77" i="11"/>
  <c r="D77" i="11"/>
  <c r="B77" i="11"/>
  <c r="F76" i="11"/>
  <c r="E76" i="11"/>
  <c r="D76" i="11"/>
  <c r="B76" i="11"/>
  <c r="F75" i="11"/>
  <c r="E75" i="11"/>
  <c r="D75" i="11"/>
  <c r="B75" i="11"/>
  <c r="F74" i="11"/>
  <c r="E74" i="11"/>
  <c r="D74" i="11"/>
  <c r="B74" i="11"/>
  <c r="M73" i="11"/>
  <c r="L73" i="11"/>
  <c r="F73" i="11"/>
  <c r="E73" i="11"/>
  <c r="D73" i="11"/>
  <c r="B73" i="11"/>
  <c r="M72" i="11"/>
  <c r="L72" i="11"/>
  <c r="F72" i="11"/>
  <c r="E72" i="11"/>
  <c r="D72" i="11"/>
  <c r="B72" i="11"/>
  <c r="M71" i="11"/>
  <c r="L71" i="11"/>
  <c r="F71" i="11"/>
  <c r="E71" i="11"/>
  <c r="D71" i="11"/>
  <c r="B71" i="11"/>
  <c r="M70" i="11"/>
  <c r="L70" i="11"/>
  <c r="F70" i="11"/>
  <c r="E70" i="11"/>
  <c r="D70" i="11"/>
  <c r="B70" i="11"/>
  <c r="M69" i="11"/>
  <c r="L69" i="11"/>
  <c r="F69" i="11"/>
  <c r="E69" i="11"/>
  <c r="D69" i="11"/>
  <c r="B69" i="11"/>
  <c r="M68" i="11"/>
  <c r="L68" i="11"/>
  <c r="F68" i="11"/>
  <c r="E68" i="11"/>
  <c r="D68" i="11"/>
  <c r="B68" i="11"/>
  <c r="N67" i="11"/>
  <c r="L67" i="11"/>
  <c r="K67" i="11"/>
  <c r="F67" i="11"/>
  <c r="E67" i="11"/>
  <c r="D67" i="11"/>
  <c r="B67" i="11"/>
  <c r="N66" i="11"/>
  <c r="L66" i="11"/>
  <c r="K66" i="11"/>
  <c r="F66" i="11"/>
  <c r="E66" i="11"/>
  <c r="D66" i="11"/>
  <c r="B66" i="11"/>
  <c r="N65" i="11"/>
  <c r="L65" i="11"/>
  <c r="K65" i="11"/>
  <c r="F65" i="11"/>
  <c r="E65" i="11"/>
  <c r="D65" i="11"/>
  <c r="B65" i="11"/>
  <c r="N64" i="11"/>
  <c r="L64" i="11"/>
  <c r="K64" i="11"/>
  <c r="F64" i="11"/>
  <c r="E64" i="11"/>
  <c r="D64" i="11"/>
  <c r="B64" i="11"/>
  <c r="N63" i="11"/>
  <c r="L63" i="11"/>
  <c r="K63" i="11"/>
  <c r="F63" i="11"/>
  <c r="E63" i="11"/>
  <c r="D63" i="11"/>
  <c r="B63" i="11"/>
  <c r="N62" i="11"/>
  <c r="L62" i="11"/>
  <c r="K62" i="11"/>
  <c r="F62" i="11"/>
  <c r="E62" i="11"/>
  <c r="D62" i="11"/>
  <c r="B62" i="11"/>
  <c r="M61" i="11"/>
  <c r="K61" i="11"/>
  <c r="F61" i="11"/>
  <c r="E61" i="11"/>
  <c r="D61" i="11"/>
  <c r="B61" i="11"/>
  <c r="M60" i="11"/>
  <c r="K60" i="11"/>
  <c r="F60" i="11"/>
  <c r="E60" i="11"/>
  <c r="D60" i="11"/>
  <c r="B60" i="11"/>
  <c r="M59" i="11"/>
  <c r="K59" i="11"/>
  <c r="F59" i="11"/>
  <c r="E59" i="11"/>
  <c r="D59" i="11"/>
  <c r="B59" i="11"/>
  <c r="M58" i="11"/>
  <c r="K58" i="11"/>
  <c r="F58" i="11"/>
  <c r="E58" i="11"/>
  <c r="D58" i="11"/>
  <c r="B58" i="11"/>
  <c r="M57" i="11"/>
  <c r="K57" i="11"/>
  <c r="F57" i="11"/>
  <c r="E57" i="11"/>
  <c r="D57" i="11"/>
  <c r="B57" i="11"/>
  <c r="M56" i="11"/>
  <c r="K56" i="11"/>
  <c r="F56" i="11"/>
  <c r="E56" i="11"/>
  <c r="D56" i="11"/>
  <c r="B56" i="11"/>
  <c r="F55" i="11"/>
  <c r="E55" i="11"/>
  <c r="D55" i="11"/>
  <c r="B55" i="11"/>
  <c r="F54" i="11"/>
  <c r="E54" i="11"/>
  <c r="D54" i="11"/>
  <c r="B54" i="11"/>
  <c r="F53" i="11"/>
  <c r="E53" i="11"/>
  <c r="D53" i="11"/>
  <c r="B53" i="11"/>
  <c r="F52" i="11"/>
  <c r="E52" i="11"/>
  <c r="D52" i="11"/>
  <c r="B52" i="11"/>
  <c r="F51" i="11"/>
  <c r="E51" i="11"/>
  <c r="D51" i="11"/>
  <c r="B51" i="11"/>
  <c r="F50" i="11"/>
  <c r="E50" i="11"/>
  <c r="D50" i="11"/>
  <c r="B50" i="11"/>
  <c r="M49" i="11"/>
  <c r="L49" i="11"/>
  <c r="F49" i="11"/>
  <c r="E49" i="11"/>
  <c r="D49" i="11"/>
  <c r="B49" i="11"/>
  <c r="M48" i="11"/>
  <c r="L48" i="11"/>
  <c r="F48" i="11"/>
  <c r="E48" i="11"/>
  <c r="D48" i="11"/>
  <c r="B48" i="11"/>
  <c r="M47" i="11"/>
  <c r="L47" i="11"/>
  <c r="F47" i="11"/>
  <c r="E47" i="11"/>
  <c r="D47" i="11"/>
  <c r="B47" i="11"/>
  <c r="M46" i="11"/>
  <c r="L46" i="11"/>
  <c r="F46" i="11"/>
  <c r="E46" i="11"/>
  <c r="D46" i="11"/>
  <c r="B46" i="11"/>
  <c r="M45" i="11"/>
  <c r="L45" i="11"/>
  <c r="F45" i="11"/>
  <c r="E45" i="11"/>
  <c r="D45" i="11"/>
  <c r="B45" i="11"/>
  <c r="M44" i="11"/>
  <c r="L44" i="11"/>
  <c r="F44" i="11"/>
  <c r="E44" i="11"/>
  <c r="D44" i="11"/>
  <c r="B44" i="11"/>
  <c r="N43" i="11"/>
  <c r="L43" i="11"/>
  <c r="K43" i="11"/>
  <c r="F43" i="11"/>
  <c r="E43" i="11"/>
  <c r="D43" i="11"/>
  <c r="B43" i="11"/>
  <c r="N42" i="11"/>
  <c r="L42" i="11"/>
  <c r="K42" i="11"/>
  <c r="F42" i="11"/>
  <c r="E42" i="11"/>
  <c r="D42" i="11"/>
  <c r="B42" i="11"/>
  <c r="N41" i="11"/>
  <c r="L41" i="11"/>
  <c r="K41" i="11"/>
  <c r="F41" i="11"/>
  <c r="E41" i="11"/>
  <c r="D41" i="11"/>
  <c r="B41" i="11"/>
  <c r="N40" i="11"/>
  <c r="L40" i="11"/>
  <c r="K40" i="11"/>
  <c r="F40" i="11"/>
  <c r="E40" i="11"/>
  <c r="D40" i="11"/>
  <c r="B40" i="11"/>
  <c r="N39" i="11"/>
  <c r="L39" i="11"/>
  <c r="K39" i="11"/>
  <c r="F39" i="11"/>
  <c r="E39" i="11"/>
  <c r="D39" i="11"/>
  <c r="B39" i="11"/>
  <c r="N38" i="11"/>
  <c r="L38" i="11"/>
  <c r="K38" i="11"/>
  <c r="F38" i="11"/>
  <c r="E38" i="11"/>
  <c r="D38" i="11"/>
  <c r="B38" i="11"/>
  <c r="M37" i="11"/>
  <c r="K37" i="11"/>
  <c r="F37" i="11"/>
  <c r="E37" i="11"/>
  <c r="D37" i="11"/>
  <c r="B37" i="11"/>
  <c r="M36" i="11"/>
  <c r="K36" i="11"/>
  <c r="F36" i="11"/>
  <c r="E36" i="11"/>
  <c r="D36" i="11"/>
  <c r="B36" i="11"/>
  <c r="M35" i="11"/>
  <c r="K35" i="11"/>
  <c r="F35" i="11"/>
  <c r="E35" i="11"/>
  <c r="D35" i="11"/>
  <c r="B35" i="11"/>
  <c r="M34" i="11"/>
  <c r="K34" i="11"/>
  <c r="F34" i="11"/>
  <c r="E34" i="11"/>
  <c r="D34" i="11"/>
  <c r="B34" i="11"/>
  <c r="M33" i="11"/>
  <c r="K33" i="11"/>
  <c r="F33" i="11"/>
  <c r="E33" i="11"/>
  <c r="D33" i="11"/>
  <c r="B33" i="11"/>
  <c r="M32" i="11"/>
  <c r="K32" i="11"/>
  <c r="F32" i="11"/>
  <c r="E32" i="11"/>
  <c r="D32" i="11"/>
  <c r="B32" i="11"/>
  <c r="F31" i="11"/>
  <c r="E31" i="11"/>
  <c r="D31" i="11"/>
  <c r="B31" i="11"/>
  <c r="F30" i="11"/>
  <c r="E30" i="11"/>
  <c r="D30" i="11"/>
  <c r="B30" i="11"/>
  <c r="F29" i="11"/>
  <c r="E29" i="11"/>
  <c r="D29" i="11"/>
  <c r="B29" i="11"/>
  <c r="F28" i="11"/>
  <c r="E28" i="11"/>
  <c r="D28" i="11"/>
  <c r="B28" i="11"/>
  <c r="F27" i="11"/>
  <c r="E27" i="11"/>
  <c r="D27" i="11"/>
  <c r="B27" i="11"/>
  <c r="F26" i="11"/>
  <c r="E26" i="11"/>
  <c r="D26" i="11"/>
  <c r="B26" i="11"/>
  <c r="M25" i="11"/>
  <c r="L25" i="11"/>
  <c r="F25" i="11"/>
  <c r="E25" i="11"/>
  <c r="D25" i="11"/>
  <c r="B25" i="11"/>
  <c r="M24" i="11"/>
  <c r="L24" i="11"/>
  <c r="F24" i="11"/>
  <c r="E24" i="11"/>
  <c r="D24" i="11"/>
  <c r="B24" i="11"/>
  <c r="M23" i="11"/>
  <c r="L23" i="11"/>
  <c r="F23" i="11"/>
  <c r="E23" i="11"/>
  <c r="D23" i="11"/>
  <c r="B23" i="11"/>
  <c r="M22" i="11"/>
  <c r="L22" i="11"/>
  <c r="F22" i="11"/>
  <c r="E22" i="11"/>
  <c r="D22" i="11"/>
  <c r="B22" i="11"/>
  <c r="M21" i="11"/>
  <c r="L21" i="11"/>
  <c r="F21" i="11"/>
  <c r="E21" i="11"/>
  <c r="D21" i="11"/>
  <c r="B21" i="11"/>
  <c r="M20" i="11"/>
  <c r="L20" i="11"/>
  <c r="F20" i="11"/>
  <c r="E20" i="11"/>
  <c r="D20" i="11"/>
  <c r="B20" i="11"/>
  <c r="N19" i="11"/>
  <c r="L19" i="11"/>
  <c r="K19" i="11"/>
  <c r="F19" i="11"/>
  <c r="E19" i="11"/>
  <c r="D19" i="11"/>
  <c r="B19" i="11"/>
  <c r="N18" i="11"/>
  <c r="L18" i="11"/>
  <c r="K18" i="11"/>
  <c r="F18" i="11"/>
  <c r="E18" i="11"/>
  <c r="D18" i="11"/>
  <c r="B18" i="11"/>
  <c r="N17" i="11"/>
  <c r="L17" i="11"/>
  <c r="K17" i="11"/>
  <c r="F17" i="11"/>
  <c r="E17" i="11"/>
  <c r="D17" i="11"/>
  <c r="B17" i="11"/>
  <c r="N16" i="11"/>
  <c r="L16" i="11"/>
  <c r="K16" i="11"/>
  <c r="F16" i="11"/>
  <c r="E16" i="11"/>
  <c r="D16" i="11"/>
  <c r="B16" i="11"/>
  <c r="N15" i="11"/>
  <c r="L15" i="11"/>
  <c r="K15" i="11"/>
  <c r="F15" i="11"/>
  <c r="E15" i="11"/>
  <c r="D15" i="11"/>
  <c r="B15" i="11"/>
  <c r="N14" i="11"/>
  <c r="L14" i="11"/>
  <c r="K14" i="11"/>
  <c r="F14" i="11"/>
  <c r="E14" i="11"/>
  <c r="D14" i="11"/>
  <c r="B14" i="11"/>
  <c r="M13" i="11"/>
  <c r="K13" i="11"/>
  <c r="F13" i="11"/>
  <c r="E13" i="11"/>
  <c r="D13" i="11"/>
  <c r="B13" i="11"/>
  <c r="M12" i="11"/>
  <c r="K12" i="11"/>
  <c r="F12" i="11"/>
  <c r="E12" i="11"/>
  <c r="D12" i="11"/>
  <c r="B12" i="11"/>
  <c r="M11" i="11"/>
  <c r="K11" i="11"/>
  <c r="F11" i="11"/>
  <c r="E11" i="11"/>
  <c r="D11" i="11"/>
  <c r="B11" i="11"/>
  <c r="M10" i="11"/>
  <c r="K10" i="11"/>
  <c r="F10" i="11"/>
  <c r="E10" i="11"/>
  <c r="D10" i="11"/>
  <c r="B10" i="11"/>
  <c r="M9" i="11"/>
  <c r="K9" i="11"/>
  <c r="F9" i="11"/>
  <c r="E9" i="11"/>
  <c r="D9" i="11"/>
  <c r="B9" i="11"/>
  <c r="M8" i="11"/>
  <c r="K8" i="11"/>
  <c r="F8" i="11"/>
  <c r="E8" i="11"/>
  <c r="D8" i="11"/>
  <c r="B8" i="11"/>
  <c r="F7" i="11"/>
  <c r="E7" i="11"/>
  <c r="D7" i="11"/>
  <c r="B7" i="11"/>
  <c r="F6" i="11"/>
  <c r="E6" i="11"/>
  <c r="D6" i="11"/>
  <c r="B6" i="11"/>
  <c r="F5" i="11"/>
  <c r="E5" i="11"/>
  <c r="D5" i="11"/>
  <c r="B5" i="11"/>
  <c r="F4" i="11"/>
  <c r="E4" i="11"/>
  <c r="D4" i="11"/>
  <c r="B4" i="11"/>
  <c r="F3" i="11"/>
  <c r="E3" i="11"/>
  <c r="D3" i="11"/>
  <c r="B3" i="11"/>
  <c r="F2" i="11"/>
  <c r="E2" i="11"/>
  <c r="D2" i="11"/>
  <c r="B2" i="11"/>
  <c r="B11" i="9"/>
  <c r="B10" i="9"/>
  <c r="B9" i="9"/>
  <c r="B8" i="9"/>
  <c r="B7" i="9"/>
  <c r="B15" i="9" s="1"/>
  <c r="C15" i="9" s="1"/>
  <c r="G24" i="8"/>
  <c r="G9" i="10" s="1"/>
  <c r="F24" i="8"/>
  <c r="F9" i="10" s="1"/>
  <c r="E24" i="8"/>
  <c r="E9" i="10" s="1"/>
  <c r="D24" i="8"/>
  <c r="D9" i="10" s="1"/>
  <c r="C24" i="8"/>
  <c r="C9" i="10" s="1"/>
  <c r="B24" i="8"/>
  <c r="G17" i="8"/>
  <c r="G8" i="10" s="1"/>
  <c r="F17" i="8"/>
  <c r="F8" i="10" s="1"/>
  <c r="E17" i="8"/>
  <c r="E8" i="10" s="1"/>
  <c r="D17" i="8"/>
  <c r="D8" i="10" s="1"/>
  <c r="C17" i="8"/>
  <c r="C8" i="10" s="1"/>
  <c r="B17" i="8"/>
  <c r="B5" i="8"/>
  <c r="H27" i="7"/>
  <c r="G26" i="7"/>
  <c r="M115" i="11" s="1"/>
  <c r="F26" i="7"/>
  <c r="M114" i="11" s="1"/>
  <c r="E26" i="7"/>
  <c r="M113" i="11" s="1"/>
  <c r="D26" i="7"/>
  <c r="M112" i="11" s="1"/>
  <c r="C26" i="7"/>
  <c r="M111" i="11" s="1"/>
  <c r="B26" i="7"/>
  <c r="H20" i="7"/>
  <c r="G19" i="7"/>
  <c r="L109" i="11" s="1"/>
  <c r="F19" i="7"/>
  <c r="L108" i="11" s="1"/>
  <c r="E19" i="7"/>
  <c r="L107" i="11" s="1"/>
  <c r="D19" i="7"/>
  <c r="L106" i="11" s="1"/>
  <c r="C19" i="7"/>
  <c r="L105" i="11" s="1"/>
  <c r="B19" i="7"/>
  <c r="L14" i="7"/>
  <c r="L12" i="7"/>
  <c r="K7" i="7"/>
  <c r="K6" i="7"/>
  <c r="H27" i="6"/>
  <c r="G26" i="6"/>
  <c r="M91" i="11" s="1"/>
  <c r="F26" i="6"/>
  <c r="M90" i="11" s="1"/>
  <c r="E26" i="6"/>
  <c r="M89" i="11" s="1"/>
  <c r="D26" i="6"/>
  <c r="M88" i="11" s="1"/>
  <c r="C26" i="6"/>
  <c r="M87" i="11" s="1"/>
  <c r="B26" i="6"/>
  <c r="H20" i="6"/>
  <c r="G19" i="6"/>
  <c r="L85" i="11" s="1"/>
  <c r="F19" i="6"/>
  <c r="L84" i="11" s="1"/>
  <c r="E19" i="6"/>
  <c r="L83" i="11" s="1"/>
  <c r="D19" i="6"/>
  <c r="L82" i="11" s="1"/>
  <c r="C19" i="6"/>
  <c r="L81" i="11" s="1"/>
  <c r="B19" i="6"/>
  <c r="L14" i="6"/>
  <c r="L12" i="6"/>
  <c r="K7" i="6"/>
  <c r="K6" i="6"/>
  <c r="H27" i="5"/>
  <c r="G26" i="5"/>
  <c r="M67" i="11" s="1"/>
  <c r="F26" i="5"/>
  <c r="M66" i="11" s="1"/>
  <c r="E26" i="5"/>
  <c r="M65" i="11" s="1"/>
  <c r="D26" i="5"/>
  <c r="M64" i="11" s="1"/>
  <c r="C26" i="5"/>
  <c r="M63" i="11" s="1"/>
  <c r="B26" i="5"/>
  <c r="H20" i="5"/>
  <c r="G19" i="5"/>
  <c r="L61" i="11" s="1"/>
  <c r="F19" i="5"/>
  <c r="L60" i="11" s="1"/>
  <c r="E19" i="5"/>
  <c r="L59" i="11" s="1"/>
  <c r="D19" i="5"/>
  <c r="L58" i="11" s="1"/>
  <c r="C19" i="5"/>
  <c r="L57" i="11" s="1"/>
  <c r="B19" i="5"/>
  <c r="L14" i="5"/>
  <c r="L12" i="5"/>
  <c r="K7" i="5"/>
  <c r="K6" i="5"/>
  <c r="H27" i="4"/>
  <c r="G26" i="4"/>
  <c r="M43" i="11" s="1"/>
  <c r="F26" i="4"/>
  <c r="M42" i="11" s="1"/>
  <c r="E26" i="4"/>
  <c r="M41" i="11" s="1"/>
  <c r="D26" i="4"/>
  <c r="M40" i="11" s="1"/>
  <c r="C26" i="4"/>
  <c r="M39" i="11" s="1"/>
  <c r="B26" i="4"/>
  <c r="H20" i="4"/>
  <c r="G19" i="4"/>
  <c r="L37" i="11" s="1"/>
  <c r="F19" i="4"/>
  <c r="L36" i="11" s="1"/>
  <c r="E19" i="4"/>
  <c r="L35" i="11" s="1"/>
  <c r="D19" i="4"/>
  <c r="L34" i="11" s="1"/>
  <c r="C19" i="4"/>
  <c r="L33" i="11" s="1"/>
  <c r="B19" i="4"/>
  <c r="L14" i="4"/>
  <c r="L12" i="4"/>
  <c r="K7" i="4"/>
  <c r="K6" i="4"/>
  <c r="H27" i="3"/>
  <c r="G26" i="3"/>
  <c r="F26" i="3"/>
  <c r="E26" i="3"/>
  <c r="D26" i="3"/>
  <c r="C26" i="3"/>
  <c r="B26" i="3"/>
  <c r="H20" i="3"/>
  <c r="G19" i="3"/>
  <c r="F19" i="3"/>
  <c r="E19" i="3"/>
  <c r="D19" i="3"/>
  <c r="C19" i="3"/>
  <c r="B19" i="3"/>
  <c r="L14" i="3"/>
  <c r="L12" i="3"/>
  <c r="K7" i="3"/>
  <c r="K6" i="3"/>
  <c r="N15" i="2"/>
  <c r="M15" i="2"/>
  <c r="L15" i="2"/>
  <c r="K15" i="2"/>
  <c r="J15" i="2"/>
  <c r="I15" i="2"/>
  <c r="H15" i="2"/>
  <c r="G15" i="2"/>
  <c r="F15" i="2"/>
  <c r="E15" i="2"/>
  <c r="D15" i="2"/>
  <c r="C15" i="2"/>
  <c r="AB14" i="2"/>
  <c r="AA14" i="2"/>
  <c r="Z14" i="2"/>
  <c r="Y14" i="2"/>
  <c r="X14" i="2"/>
  <c r="W14" i="2"/>
  <c r="E13" i="7" s="1"/>
  <c r="V14" i="2"/>
  <c r="U14" i="2"/>
  <c r="T14" i="2"/>
  <c r="S14" i="2"/>
  <c r="C13" i="7" s="1"/>
  <c r="R14" i="2"/>
  <c r="Q14" i="2"/>
  <c r="P14" i="2"/>
  <c r="O14" i="2"/>
  <c r="AB13" i="2"/>
  <c r="AA13" i="2"/>
  <c r="G13" i="6" s="1"/>
  <c r="Z13" i="2"/>
  <c r="Y13" i="2"/>
  <c r="F13" i="6" s="1"/>
  <c r="X13" i="2"/>
  <c r="W13" i="2"/>
  <c r="E13" i="6" s="1"/>
  <c r="V13" i="2"/>
  <c r="U13" i="2"/>
  <c r="D13" i="6" s="1"/>
  <c r="T13" i="2"/>
  <c r="S13" i="2"/>
  <c r="R13" i="2"/>
  <c r="Q13" i="2"/>
  <c r="P13" i="2"/>
  <c r="O13" i="2"/>
  <c r="AB12" i="2"/>
  <c r="AA12" i="2"/>
  <c r="G13" i="5" s="1"/>
  <c r="Z12" i="2"/>
  <c r="Y12" i="2"/>
  <c r="F13" i="5" s="1"/>
  <c r="X12" i="2"/>
  <c r="W12" i="2"/>
  <c r="E13" i="5" s="1"/>
  <c r="V12" i="2"/>
  <c r="U12" i="2"/>
  <c r="D13" i="5" s="1"/>
  <c r="T12" i="2"/>
  <c r="S12" i="2"/>
  <c r="C13" i="5" s="1"/>
  <c r="R12" i="2"/>
  <c r="AD12" i="2" s="1"/>
  <c r="Q12" i="2"/>
  <c r="P12" i="2"/>
  <c r="O12" i="2"/>
  <c r="AB11" i="2"/>
  <c r="AA11" i="2"/>
  <c r="G13" i="4" s="1"/>
  <c r="Z11" i="2"/>
  <c r="Y11" i="2"/>
  <c r="X11" i="2"/>
  <c r="W11" i="2"/>
  <c r="V11" i="2"/>
  <c r="U11" i="2"/>
  <c r="T11" i="2"/>
  <c r="S11" i="2"/>
  <c r="R11" i="2"/>
  <c r="AD11" i="2" s="1"/>
  <c r="Q11" i="2"/>
  <c r="P11" i="2"/>
  <c r="O11" i="2"/>
  <c r="AB10" i="2"/>
  <c r="AB15" i="2" s="1"/>
  <c r="AA10" i="2"/>
  <c r="Z10" i="2"/>
  <c r="Z15" i="2" s="1"/>
  <c r="Y10" i="2"/>
  <c r="X10" i="2"/>
  <c r="X15" i="2" s="1"/>
  <c r="W10" i="2"/>
  <c r="V10" i="2"/>
  <c r="V15" i="2" s="1"/>
  <c r="U10" i="2"/>
  <c r="T10" i="2"/>
  <c r="T15" i="2" s="1"/>
  <c r="S10" i="2"/>
  <c r="R10" i="2"/>
  <c r="Q10" i="2"/>
  <c r="P10" i="2"/>
  <c r="O10" i="2"/>
  <c r="O15" i="2" s="1"/>
  <c r="B5" i="2"/>
  <c r="G13" i="7" l="1"/>
  <c r="AD13" i="2"/>
  <c r="E13" i="4"/>
  <c r="C13" i="4"/>
  <c r="F13" i="4"/>
  <c r="D13" i="4"/>
  <c r="F13" i="7"/>
  <c r="C13" i="6"/>
  <c r="P15" i="2"/>
  <c r="D13" i="7"/>
  <c r="AD14" i="2"/>
  <c r="B13" i="3"/>
  <c r="Q15" i="2"/>
  <c r="AC10" i="2"/>
  <c r="R15" i="2"/>
  <c r="AD10" i="2"/>
  <c r="C13" i="3"/>
  <c r="S15" i="2"/>
  <c r="D13" i="3"/>
  <c r="U15" i="2"/>
  <c r="E13" i="3"/>
  <c r="W15" i="2"/>
  <c r="F13" i="3"/>
  <c r="Y15" i="2"/>
  <c r="G13" i="3"/>
  <c r="AA15" i="2"/>
  <c r="B13" i="4"/>
  <c r="B14" i="4" s="1"/>
  <c r="AC11" i="2"/>
  <c r="L27" i="11"/>
  <c r="C34" i="4"/>
  <c r="C14" i="4"/>
  <c r="C12" i="4"/>
  <c r="L31" i="11"/>
  <c r="G34" i="4"/>
  <c r="G14" i="4"/>
  <c r="G12" i="4"/>
  <c r="B13" i="5"/>
  <c r="AC12" i="2"/>
  <c r="L51" i="11"/>
  <c r="C34" i="5"/>
  <c r="C14" i="5"/>
  <c r="C12" i="5"/>
  <c r="L52" i="11"/>
  <c r="D34" i="5"/>
  <c r="D14" i="5"/>
  <c r="D12" i="5"/>
  <c r="L53" i="11"/>
  <c r="E34" i="5"/>
  <c r="E14" i="5"/>
  <c r="E12" i="5"/>
  <c r="L54" i="11"/>
  <c r="F34" i="5"/>
  <c r="F14" i="5"/>
  <c r="F12" i="5"/>
  <c r="L55" i="11"/>
  <c r="G34" i="5"/>
  <c r="G14" i="5"/>
  <c r="G12" i="5"/>
  <c r="B13" i="6"/>
  <c r="AC13" i="2"/>
  <c r="L75" i="11"/>
  <c r="C34" i="6"/>
  <c r="C14" i="6"/>
  <c r="C12" i="6"/>
  <c r="L76" i="11"/>
  <c r="D34" i="6"/>
  <c r="D14" i="6"/>
  <c r="D12" i="6"/>
  <c r="L77" i="11"/>
  <c r="E34" i="6"/>
  <c r="E14" i="6"/>
  <c r="E12" i="6"/>
  <c r="L78" i="11"/>
  <c r="F34" i="6"/>
  <c r="F14" i="6"/>
  <c r="F12" i="6"/>
  <c r="L79" i="11"/>
  <c r="G34" i="6"/>
  <c r="G14" i="6"/>
  <c r="G12" i="6"/>
  <c r="B13" i="7"/>
  <c r="AC14" i="2"/>
  <c r="L99" i="11"/>
  <c r="C34" i="7"/>
  <c r="C14" i="7"/>
  <c r="C12" i="7"/>
  <c r="L100" i="11"/>
  <c r="D34" i="7"/>
  <c r="D14" i="7"/>
  <c r="D12" i="7"/>
  <c r="L101" i="11"/>
  <c r="E34" i="7"/>
  <c r="E14" i="7"/>
  <c r="E12" i="7"/>
  <c r="L102" i="11"/>
  <c r="F34" i="7"/>
  <c r="F14" i="7"/>
  <c r="F12" i="7"/>
  <c r="L103" i="11"/>
  <c r="G34" i="7"/>
  <c r="G14" i="7"/>
  <c r="G12" i="7"/>
  <c r="P25" i="11"/>
  <c r="P24" i="11"/>
  <c r="P23" i="11"/>
  <c r="P22" i="11"/>
  <c r="P21" i="11"/>
  <c r="P20" i="11"/>
  <c r="P19" i="11"/>
  <c r="P18" i="11"/>
  <c r="P17" i="11"/>
  <c r="P16" i="11"/>
  <c r="P15" i="11"/>
  <c r="P14" i="11"/>
  <c r="P13" i="11"/>
  <c r="P12" i="11"/>
  <c r="P11" i="11"/>
  <c r="P10" i="11"/>
  <c r="P9" i="11"/>
  <c r="P8" i="11"/>
  <c r="P7" i="11"/>
  <c r="P6" i="11"/>
  <c r="P5" i="11"/>
  <c r="P4" i="11"/>
  <c r="P3" i="11"/>
  <c r="P2" i="11"/>
  <c r="C7" i="9"/>
  <c r="G28" i="3"/>
  <c r="F28" i="3"/>
  <c r="E28" i="3"/>
  <c r="D28" i="3"/>
  <c r="C28" i="3"/>
  <c r="B28" i="3"/>
  <c r="G21" i="3"/>
  <c r="F21" i="3"/>
  <c r="E21" i="3"/>
  <c r="D21" i="3"/>
  <c r="C21" i="3"/>
  <c r="B21" i="3"/>
  <c r="L8" i="11"/>
  <c r="B16" i="8"/>
  <c r="H19" i="3"/>
  <c r="L9" i="11"/>
  <c r="C16" i="8"/>
  <c r="L10" i="11"/>
  <c r="D16" i="8"/>
  <c r="L11" i="11"/>
  <c r="E16" i="8"/>
  <c r="L12" i="11"/>
  <c r="F16" i="8"/>
  <c r="L13" i="11"/>
  <c r="G16" i="8"/>
  <c r="M14" i="11"/>
  <c r="B23" i="8"/>
  <c r="H26" i="3"/>
  <c r="M15" i="11"/>
  <c r="C23" i="8"/>
  <c r="M16" i="11"/>
  <c r="D23" i="8"/>
  <c r="M17" i="11"/>
  <c r="E23" i="8"/>
  <c r="M18" i="11"/>
  <c r="F23" i="8"/>
  <c r="M19" i="11"/>
  <c r="G23" i="8"/>
  <c r="P49" i="11"/>
  <c r="P48" i="11"/>
  <c r="P47" i="11"/>
  <c r="P46" i="11"/>
  <c r="P45" i="11"/>
  <c r="P44" i="11"/>
  <c r="P43" i="11"/>
  <c r="P42" i="11"/>
  <c r="P41" i="11"/>
  <c r="P40" i="11"/>
  <c r="P39" i="11"/>
  <c r="P38" i="11"/>
  <c r="P37" i="11"/>
  <c r="P36" i="11"/>
  <c r="P35" i="11"/>
  <c r="P34" i="11"/>
  <c r="P33" i="11"/>
  <c r="P32" i="11"/>
  <c r="P31" i="11"/>
  <c r="P30" i="11"/>
  <c r="P29" i="11"/>
  <c r="P28" i="11"/>
  <c r="P27" i="11"/>
  <c r="P26" i="11"/>
  <c r="C8" i="9"/>
  <c r="G28" i="4"/>
  <c r="F28" i="4"/>
  <c r="E28" i="4"/>
  <c r="D28" i="4"/>
  <c r="C28" i="4"/>
  <c r="B28" i="4"/>
  <c r="G21" i="4"/>
  <c r="F21" i="4"/>
  <c r="E21" i="4"/>
  <c r="D21" i="4"/>
  <c r="C21" i="4"/>
  <c r="B21" i="4"/>
  <c r="L32" i="11"/>
  <c r="H19" i="4"/>
  <c r="M38" i="11"/>
  <c r="H26" i="4"/>
  <c r="P73" i="11"/>
  <c r="P72" i="11"/>
  <c r="P71" i="11"/>
  <c r="P70" i="11"/>
  <c r="P69" i="11"/>
  <c r="P68" i="11"/>
  <c r="P67" i="11"/>
  <c r="P66" i="11"/>
  <c r="P65" i="11"/>
  <c r="P64" i="11"/>
  <c r="P63" i="11"/>
  <c r="P62" i="11"/>
  <c r="P61" i="11"/>
  <c r="P60" i="11"/>
  <c r="P59" i="11"/>
  <c r="P58" i="11"/>
  <c r="P57" i="11"/>
  <c r="P56" i="11"/>
  <c r="P55" i="11"/>
  <c r="P54" i="11"/>
  <c r="P53" i="11"/>
  <c r="P52" i="11"/>
  <c r="P51" i="11"/>
  <c r="P50" i="11"/>
  <c r="C9" i="9"/>
  <c r="G28" i="5"/>
  <c r="F28" i="5"/>
  <c r="E28" i="5"/>
  <c r="D28" i="5"/>
  <c r="C28" i="5"/>
  <c r="B28" i="5"/>
  <c r="G21" i="5"/>
  <c r="F21" i="5"/>
  <c r="E21" i="5"/>
  <c r="D21" i="5"/>
  <c r="C21" i="5"/>
  <c r="B21" i="5"/>
  <c r="L56" i="11"/>
  <c r="H19" i="5"/>
  <c r="M62" i="11"/>
  <c r="H26" i="5"/>
  <c r="P97" i="11"/>
  <c r="P96" i="11"/>
  <c r="P95" i="11"/>
  <c r="P94" i="11"/>
  <c r="P93" i="11"/>
  <c r="P92" i="11"/>
  <c r="P91" i="11"/>
  <c r="P90" i="11"/>
  <c r="P89" i="11"/>
  <c r="P88" i="11"/>
  <c r="P87" i="11"/>
  <c r="P86" i="11"/>
  <c r="P85" i="11"/>
  <c r="P84" i="11"/>
  <c r="P83" i="11"/>
  <c r="P82" i="11"/>
  <c r="P81" i="11"/>
  <c r="P80" i="11"/>
  <c r="P79" i="11"/>
  <c r="P78" i="11"/>
  <c r="P77" i="11"/>
  <c r="P76" i="11"/>
  <c r="P75" i="11"/>
  <c r="P74" i="11"/>
  <c r="C10" i="9"/>
  <c r="G28" i="6"/>
  <c r="F28" i="6"/>
  <c r="E28" i="6"/>
  <c r="D28" i="6"/>
  <c r="C28" i="6"/>
  <c r="B28" i="6"/>
  <c r="G21" i="6"/>
  <c r="F21" i="6"/>
  <c r="E21" i="6"/>
  <c r="D21" i="6"/>
  <c r="C21" i="6"/>
  <c r="B21" i="6"/>
  <c r="L80" i="11"/>
  <c r="H19" i="6"/>
  <c r="M86" i="11"/>
  <c r="H26" i="6"/>
  <c r="P121" i="11"/>
  <c r="P120" i="11"/>
  <c r="P119" i="11"/>
  <c r="P118" i="11"/>
  <c r="P117" i="11"/>
  <c r="P116" i="11"/>
  <c r="P115" i="11"/>
  <c r="P114" i="11"/>
  <c r="P113" i="11"/>
  <c r="P112" i="11"/>
  <c r="P111" i="11"/>
  <c r="P110" i="11"/>
  <c r="P109" i="11"/>
  <c r="P108" i="11"/>
  <c r="P107" i="11"/>
  <c r="P106" i="11"/>
  <c r="P105" i="11"/>
  <c r="P104" i="11"/>
  <c r="P103" i="11"/>
  <c r="P102" i="11"/>
  <c r="P101" i="11"/>
  <c r="P100" i="11"/>
  <c r="P99" i="11"/>
  <c r="P98" i="11"/>
  <c r="C11" i="9"/>
  <c r="G28" i="7"/>
  <c r="F28" i="7"/>
  <c r="E28" i="7"/>
  <c r="D28" i="7"/>
  <c r="C28" i="7"/>
  <c r="B28" i="7"/>
  <c r="G21" i="7"/>
  <c r="F21" i="7"/>
  <c r="E21" i="7"/>
  <c r="D21" i="7"/>
  <c r="C21" i="7"/>
  <c r="B21" i="7"/>
  <c r="L104" i="11"/>
  <c r="H19" i="7"/>
  <c r="M110" i="11"/>
  <c r="H26" i="7"/>
  <c r="B8" i="10"/>
  <c r="H8" i="10" s="1"/>
  <c r="H17" i="8"/>
  <c r="B9" i="10"/>
  <c r="H9" i="10" s="1"/>
  <c r="H24" i="8"/>
  <c r="L29" i="11" l="1"/>
  <c r="E34" i="4"/>
  <c r="E14" i="4"/>
  <c r="E12" i="4"/>
  <c r="K29" i="11" s="1"/>
  <c r="D12" i="4"/>
  <c r="L28" i="11"/>
  <c r="D34" i="4"/>
  <c r="D14" i="4"/>
  <c r="L30" i="11"/>
  <c r="F34" i="4"/>
  <c r="F14" i="4"/>
  <c r="F12" i="4"/>
  <c r="K30" i="11" s="1"/>
  <c r="AD15" i="2"/>
  <c r="N104" i="11"/>
  <c r="B22" i="7"/>
  <c r="H21" i="7"/>
  <c r="N105" i="11"/>
  <c r="C22" i="7"/>
  <c r="N106" i="11"/>
  <c r="D22" i="7"/>
  <c r="N107" i="11"/>
  <c r="E22" i="7"/>
  <c r="N108" i="11"/>
  <c r="F22" i="7"/>
  <c r="N109" i="11"/>
  <c r="G22" i="7"/>
  <c r="O110" i="11"/>
  <c r="B29" i="7"/>
  <c r="H28" i="7"/>
  <c r="O111" i="11"/>
  <c r="C29" i="7"/>
  <c r="C30" i="7" s="1"/>
  <c r="K117" i="11" s="1"/>
  <c r="O112" i="11"/>
  <c r="D29" i="7"/>
  <c r="D30" i="7" s="1"/>
  <c r="K118" i="11" s="1"/>
  <c r="O113" i="11"/>
  <c r="E29" i="7"/>
  <c r="E30" i="7" s="1"/>
  <c r="K119" i="11" s="1"/>
  <c r="O114" i="11"/>
  <c r="F29" i="7"/>
  <c r="F30" i="7" s="1"/>
  <c r="K120" i="11" s="1"/>
  <c r="O115" i="11"/>
  <c r="G29" i="7"/>
  <c r="G30" i="7" s="1"/>
  <c r="K121" i="11" s="1"/>
  <c r="N80" i="11"/>
  <c r="B22" i="6"/>
  <c r="H21" i="6"/>
  <c r="N81" i="11"/>
  <c r="C22" i="6"/>
  <c r="N82" i="11"/>
  <c r="D22" i="6"/>
  <c r="N83" i="11"/>
  <c r="E22" i="6"/>
  <c r="N84" i="11"/>
  <c r="F22" i="6"/>
  <c r="N85" i="11"/>
  <c r="G22" i="6"/>
  <c r="O86" i="11"/>
  <c r="B29" i="6"/>
  <c r="H28" i="6"/>
  <c r="O87" i="11"/>
  <c r="C29" i="6"/>
  <c r="C30" i="6" s="1"/>
  <c r="K93" i="11" s="1"/>
  <c r="O88" i="11"/>
  <c r="D29" i="6"/>
  <c r="D30" i="6" s="1"/>
  <c r="K94" i="11" s="1"/>
  <c r="O89" i="11"/>
  <c r="E29" i="6"/>
  <c r="E30" i="6" s="1"/>
  <c r="K95" i="11" s="1"/>
  <c r="O90" i="11"/>
  <c r="F29" i="6"/>
  <c r="F30" i="6" s="1"/>
  <c r="K96" i="11" s="1"/>
  <c r="O91" i="11"/>
  <c r="G29" i="6"/>
  <c r="G30" i="6" s="1"/>
  <c r="K97" i="11" s="1"/>
  <c r="N56" i="11"/>
  <c r="B22" i="5"/>
  <c r="H21" i="5"/>
  <c r="N57" i="11"/>
  <c r="C22" i="5"/>
  <c r="N58" i="11"/>
  <c r="D22" i="5"/>
  <c r="N59" i="11"/>
  <c r="E22" i="5"/>
  <c r="N60" i="11"/>
  <c r="F22" i="5"/>
  <c r="N61" i="11"/>
  <c r="G22" i="5"/>
  <c r="O62" i="11"/>
  <c r="B29" i="5"/>
  <c r="H28" i="5"/>
  <c r="O63" i="11"/>
  <c r="C29" i="5"/>
  <c r="C30" i="5" s="1"/>
  <c r="K69" i="11" s="1"/>
  <c r="O64" i="11"/>
  <c r="D29" i="5"/>
  <c r="D30" i="5" s="1"/>
  <c r="K70" i="11" s="1"/>
  <c r="O65" i="11"/>
  <c r="E29" i="5"/>
  <c r="E30" i="5" s="1"/>
  <c r="K71" i="11" s="1"/>
  <c r="O66" i="11"/>
  <c r="F29" i="5"/>
  <c r="F30" i="5" s="1"/>
  <c r="K72" i="11" s="1"/>
  <c r="O67" i="11"/>
  <c r="G29" i="5"/>
  <c r="G30" i="5" s="1"/>
  <c r="K73" i="11" s="1"/>
  <c r="N32" i="11"/>
  <c r="B22" i="4"/>
  <c r="H21" i="4"/>
  <c r="N33" i="11"/>
  <c r="C22" i="4"/>
  <c r="N34" i="11"/>
  <c r="D22" i="4"/>
  <c r="N35" i="11"/>
  <c r="E22" i="4"/>
  <c r="N36" i="11"/>
  <c r="F22" i="4"/>
  <c r="N37" i="11"/>
  <c r="G22" i="4"/>
  <c r="O38" i="11"/>
  <c r="B29" i="4"/>
  <c r="H28" i="4"/>
  <c r="O39" i="11"/>
  <c r="C29" i="4"/>
  <c r="C30" i="4" s="1"/>
  <c r="K45" i="11" s="1"/>
  <c r="O40" i="11"/>
  <c r="D29" i="4"/>
  <c r="D30" i="4" s="1"/>
  <c r="K46" i="11" s="1"/>
  <c r="O41" i="11"/>
  <c r="E29" i="4"/>
  <c r="E30" i="4" s="1"/>
  <c r="K47" i="11" s="1"/>
  <c r="O42" i="11"/>
  <c r="F29" i="4"/>
  <c r="F30" i="4" s="1"/>
  <c r="K48" i="11" s="1"/>
  <c r="O43" i="11"/>
  <c r="G29" i="4"/>
  <c r="G30" i="4" s="1"/>
  <c r="K49" i="11" s="1"/>
  <c r="H23" i="8"/>
  <c r="H16" i="8"/>
  <c r="N8" i="11"/>
  <c r="B18" i="8"/>
  <c r="B22" i="3"/>
  <c r="H21" i="3"/>
  <c r="N9" i="11"/>
  <c r="C18" i="8"/>
  <c r="C22" i="3"/>
  <c r="N10" i="11"/>
  <c r="D18" i="8"/>
  <c r="D22" i="3"/>
  <c r="N11" i="11"/>
  <c r="E18" i="8"/>
  <c r="E22" i="3"/>
  <c r="N12" i="11"/>
  <c r="F18" i="8"/>
  <c r="F22" i="3"/>
  <c r="N13" i="11"/>
  <c r="G18" i="8"/>
  <c r="G22" i="3"/>
  <c r="O14" i="11"/>
  <c r="B25" i="8"/>
  <c r="B29" i="3"/>
  <c r="H28" i="3"/>
  <c r="O15" i="11"/>
  <c r="C25" i="8"/>
  <c r="C29" i="3"/>
  <c r="O16" i="11"/>
  <c r="D25" i="8"/>
  <c r="D29" i="3"/>
  <c r="O17" i="11"/>
  <c r="E25" i="8"/>
  <c r="E29" i="3"/>
  <c r="O18" i="11"/>
  <c r="F25" i="8"/>
  <c r="F29" i="3"/>
  <c r="O19" i="11"/>
  <c r="G25" i="8"/>
  <c r="G29" i="3"/>
  <c r="K103" i="11"/>
  <c r="M103" i="11"/>
  <c r="G15" i="7"/>
  <c r="O121" i="11"/>
  <c r="G35" i="7"/>
  <c r="G33" i="7"/>
  <c r="G41" i="7"/>
  <c r="K102" i="11"/>
  <c r="M102" i="11"/>
  <c r="F15" i="7"/>
  <c r="O120" i="11"/>
  <c r="F35" i="7"/>
  <c r="F33" i="7"/>
  <c r="F41" i="7"/>
  <c r="K101" i="11"/>
  <c r="M101" i="11"/>
  <c r="E15" i="7"/>
  <c r="O119" i="11"/>
  <c r="E35" i="7"/>
  <c r="E33" i="7"/>
  <c r="E41" i="7"/>
  <c r="K100" i="11"/>
  <c r="M100" i="11"/>
  <c r="D15" i="7"/>
  <c r="O118" i="11"/>
  <c r="D35" i="7"/>
  <c r="D33" i="7"/>
  <c r="D41" i="7"/>
  <c r="K99" i="11"/>
  <c r="M99" i="11"/>
  <c r="C15" i="7"/>
  <c r="O117" i="11"/>
  <c r="C35" i="7"/>
  <c r="C33" i="7"/>
  <c r="C41" i="7"/>
  <c r="L98" i="11"/>
  <c r="B34" i="7"/>
  <c r="B14" i="7"/>
  <c r="H13" i="7"/>
  <c r="B12" i="7"/>
  <c r="K79" i="11"/>
  <c r="M79" i="11"/>
  <c r="G15" i="6"/>
  <c r="O97" i="11"/>
  <c r="G35" i="6"/>
  <c r="G33" i="6"/>
  <c r="G41" i="6"/>
  <c r="K78" i="11"/>
  <c r="M78" i="11"/>
  <c r="F15" i="6"/>
  <c r="O96" i="11"/>
  <c r="F35" i="6"/>
  <c r="F33" i="6"/>
  <c r="F41" i="6"/>
  <c r="K77" i="11"/>
  <c r="M77" i="11"/>
  <c r="E15" i="6"/>
  <c r="O95" i="11"/>
  <c r="E35" i="6"/>
  <c r="E33" i="6"/>
  <c r="E41" i="6"/>
  <c r="K76" i="11"/>
  <c r="M76" i="11"/>
  <c r="D15" i="6"/>
  <c r="O94" i="11"/>
  <c r="D35" i="6"/>
  <c r="D33" i="6"/>
  <c r="D41" i="6"/>
  <c r="K75" i="11"/>
  <c r="M75" i="11"/>
  <c r="C15" i="6"/>
  <c r="O93" i="11"/>
  <c r="C35" i="6"/>
  <c r="C33" i="6"/>
  <c r="C41" i="6"/>
  <c r="L74" i="11"/>
  <c r="B34" i="6"/>
  <c r="B14" i="6"/>
  <c r="H13" i="6"/>
  <c r="B12" i="6"/>
  <c r="K55" i="11"/>
  <c r="M55" i="11"/>
  <c r="G15" i="5"/>
  <c r="O73" i="11"/>
  <c r="G35" i="5"/>
  <c r="G33" i="5"/>
  <c r="G41" i="5"/>
  <c r="K54" i="11"/>
  <c r="M54" i="11"/>
  <c r="F15" i="5"/>
  <c r="O72" i="11"/>
  <c r="F35" i="5"/>
  <c r="F33" i="5"/>
  <c r="F41" i="5"/>
  <c r="K53" i="11"/>
  <c r="M53" i="11"/>
  <c r="E15" i="5"/>
  <c r="O71" i="11"/>
  <c r="E35" i="5"/>
  <c r="E33" i="5"/>
  <c r="E41" i="5"/>
  <c r="K52" i="11"/>
  <c r="M52" i="11"/>
  <c r="D15" i="5"/>
  <c r="O70" i="11"/>
  <c r="D35" i="5"/>
  <c r="D33" i="5"/>
  <c r="D41" i="5"/>
  <c r="K51" i="11"/>
  <c r="M51" i="11"/>
  <c r="C15" i="5"/>
  <c r="O69" i="11"/>
  <c r="C35" i="5"/>
  <c r="C33" i="5"/>
  <c r="C41" i="5"/>
  <c r="L50" i="11"/>
  <c r="B34" i="5"/>
  <c r="B14" i="5"/>
  <c r="H13" i="5"/>
  <c r="B12" i="5"/>
  <c r="K31" i="11"/>
  <c r="M31" i="11"/>
  <c r="G15" i="4"/>
  <c r="O49" i="11"/>
  <c r="G35" i="4"/>
  <c r="G33" i="4"/>
  <c r="G41" i="4"/>
  <c r="K28" i="11"/>
  <c r="K27" i="11"/>
  <c r="M27" i="11"/>
  <c r="C15" i="4"/>
  <c r="O45" i="11"/>
  <c r="C35" i="4"/>
  <c r="C33" i="4"/>
  <c r="C41" i="4"/>
  <c r="L26" i="11"/>
  <c r="B34" i="4"/>
  <c r="H13" i="4"/>
  <c r="B12" i="4"/>
  <c r="L7" i="11"/>
  <c r="G10" i="8"/>
  <c r="G34" i="3"/>
  <c r="G14" i="3"/>
  <c r="G12" i="3"/>
  <c r="L6" i="11"/>
  <c r="F10" i="8"/>
  <c r="F34" i="3"/>
  <c r="F14" i="3"/>
  <c r="F12" i="3"/>
  <c r="L5" i="11"/>
  <c r="E10" i="8"/>
  <c r="E34" i="3"/>
  <c r="E14" i="3"/>
  <c r="E12" i="3"/>
  <c r="L4" i="11"/>
  <c r="D10" i="8"/>
  <c r="D34" i="3"/>
  <c r="D14" i="3"/>
  <c r="D12" i="3"/>
  <c r="L3" i="11"/>
  <c r="C10" i="8"/>
  <c r="C34" i="3"/>
  <c r="C14" i="3"/>
  <c r="C12" i="3"/>
  <c r="AC15" i="2"/>
  <c r="L2" i="11"/>
  <c r="B10" i="8"/>
  <c r="B34" i="3"/>
  <c r="B14" i="3"/>
  <c r="H13" i="3"/>
  <c r="B12" i="3"/>
  <c r="O47" i="11" l="1"/>
  <c r="E33" i="4"/>
  <c r="E35" i="4"/>
  <c r="E41" i="4"/>
  <c r="M29" i="11"/>
  <c r="E15" i="4"/>
  <c r="N29" i="11" s="1"/>
  <c r="D41" i="4"/>
  <c r="D35" i="4"/>
  <c r="O46" i="11"/>
  <c r="D33" i="4"/>
  <c r="M28" i="11"/>
  <c r="D15" i="4"/>
  <c r="F33" i="4"/>
  <c r="F35" i="4"/>
  <c r="F42" i="4" s="1"/>
  <c r="F41" i="4"/>
  <c r="O48" i="11"/>
  <c r="M30" i="11"/>
  <c r="F15" i="4"/>
  <c r="K2" i="11"/>
  <c r="B9" i="8"/>
  <c r="H12" i="3"/>
  <c r="M2" i="11"/>
  <c r="B11" i="8"/>
  <c r="H14" i="3"/>
  <c r="B15" i="3"/>
  <c r="O20" i="11"/>
  <c r="B31" i="8"/>
  <c r="B38" i="8" s="1"/>
  <c r="B35" i="3"/>
  <c r="H34" i="3"/>
  <c r="H41" i="3" s="1"/>
  <c r="B33" i="3"/>
  <c r="B41" i="3"/>
  <c r="B7" i="10"/>
  <c r="H10" i="8"/>
  <c r="K3" i="11"/>
  <c r="C9" i="8"/>
  <c r="M3" i="11"/>
  <c r="C11" i="8"/>
  <c r="C15" i="3"/>
  <c r="O21" i="11"/>
  <c r="C31" i="8"/>
  <c r="C35" i="3"/>
  <c r="C33" i="3"/>
  <c r="C41" i="3"/>
  <c r="C7" i="10"/>
  <c r="K4" i="11"/>
  <c r="D9" i="8"/>
  <c r="M4" i="11"/>
  <c r="D11" i="8"/>
  <c r="D15" i="3"/>
  <c r="O22" i="11"/>
  <c r="D31" i="8"/>
  <c r="D35" i="3"/>
  <c r="D33" i="3"/>
  <c r="D41" i="3"/>
  <c r="D7" i="10"/>
  <c r="K5" i="11"/>
  <c r="E9" i="8"/>
  <c r="M5" i="11"/>
  <c r="E11" i="8"/>
  <c r="E15" i="3"/>
  <c r="O23" i="11"/>
  <c r="E31" i="8"/>
  <c r="E35" i="3"/>
  <c r="E33" i="3"/>
  <c r="E41" i="3"/>
  <c r="E7" i="10"/>
  <c r="K6" i="11"/>
  <c r="F9" i="8"/>
  <c r="M6" i="11"/>
  <c r="F11" i="8"/>
  <c r="F15" i="3"/>
  <c r="O24" i="11"/>
  <c r="F31" i="8"/>
  <c r="F35" i="3"/>
  <c r="F33" i="3"/>
  <c r="F41" i="3"/>
  <c r="F7" i="10"/>
  <c r="K7" i="11"/>
  <c r="G9" i="8"/>
  <c r="M7" i="11"/>
  <c r="G11" i="8"/>
  <c r="G15" i="3"/>
  <c r="O25" i="11"/>
  <c r="G31" i="8"/>
  <c r="G35" i="3"/>
  <c r="G33" i="3"/>
  <c r="G41" i="3"/>
  <c r="G7" i="10"/>
  <c r="K26" i="11"/>
  <c r="H12" i="4"/>
  <c r="M26" i="11"/>
  <c r="H14" i="4"/>
  <c r="B15" i="4"/>
  <c r="O44" i="11"/>
  <c r="B35" i="4"/>
  <c r="H34" i="4"/>
  <c r="H41" i="4" s="1"/>
  <c r="B33" i="4"/>
  <c r="B41" i="4"/>
  <c r="N45" i="11"/>
  <c r="C40" i="4"/>
  <c r="C42" i="4"/>
  <c r="C36" i="4"/>
  <c r="C37" i="4" s="1"/>
  <c r="N27" i="11"/>
  <c r="C43" i="4"/>
  <c r="C16" i="4"/>
  <c r="N46" i="11"/>
  <c r="D40" i="4"/>
  <c r="D42" i="4"/>
  <c r="D36" i="4"/>
  <c r="D37" i="4" s="1"/>
  <c r="N28" i="11"/>
  <c r="D43" i="4"/>
  <c r="D16" i="4"/>
  <c r="N47" i="11"/>
  <c r="E40" i="4"/>
  <c r="E42" i="4"/>
  <c r="E36" i="4"/>
  <c r="E37" i="4" s="1"/>
  <c r="E43" i="4"/>
  <c r="E16" i="4"/>
  <c r="N48" i="11"/>
  <c r="F40" i="4"/>
  <c r="N30" i="11"/>
  <c r="F16" i="4"/>
  <c r="N49" i="11"/>
  <c r="G40" i="4"/>
  <c r="G42" i="4"/>
  <c r="G36" i="4"/>
  <c r="N31" i="11"/>
  <c r="G16" i="4"/>
  <c r="K50" i="11"/>
  <c r="H12" i="5"/>
  <c r="M50" i="11"/>
  <c r="H14" i="5"/>
  <c r="B15" i="5"/>
  <c r="O68" i="11"/>
  <c r="B35" i="5"/>
  <c r="H34" i="5"/>
  <c r="H41" i="5" s="1"/>
  <c r="B33" i="5"/>
  <c r="B41" i="5"/>
  <c r="N69" i="11"/>
  <c r="C40" i="5"/>
  <c r="C42" i="5"/>
  <c r="C36" i="5"/>
  <c r="C37" i="5" s="1"/>
  <c r="N51" i="11"/>
  <c r="C43" i="5"/>
  <c r="C16" i="5"/>
  <c r="N70" i="11"/>
  <c r="D40" i="5"/>
  <c r="D42" i="5"/>
  <c r="D36" i="5"/>
  <c r="N52" i="11"/>
  <c r="D16" i="5"/>
  <c r="N71" i="11"/>
  <c r="E40" i="5"/>
  <c r="E42" i="5"/>
  <c r="E36" i="5"/>
  <c r="N53" i="11"/>
  <c r="E16" i="5"/>
  <c r="N72" i="11"/>
  <c r="F40" i="5"/>
  <c r="F42" i="5"/>
  <c r="F36" i="5"/>
  <c r="F37" i="5" s="1"/>
  <c r="N54" i="11"/>
  <c r="F16" i="5"/>
  <c r="N73" i="11"/>
  <c r="G40" i="5"/>
  <c r="G42" i="5"/>
  <c r="G36" i="5"/>
  <c r="G37" i="5" s="1"/>
  <c r="N55" i="11"/>
  <c r="G43" i="5"/>
  <c r="G16" i="5"/>
  <c r="K74" i="11"/>
  <c r="H12" i="6"/>
  <c r="M74" i="11"/>
  <c r="H14" i="6"/>
  <c r="B15" i="6"/>
  <c r="O92" i="11"/>
  <c r="B35" i="6"/>
  <c r="H34" i="6"/>
  <c r="H41" i="6" s="1"/>
  <c r="B33" i="6"/>
  <c r="B41" i="6"/>
  <c r="N93" i="11"/>
  <c r="C40" i="6"/>
  <c r="C42" i="6"/>
  <c r="C36" i="6"/>
  <c r="C37" i="6" s="1"/>
  <c r="N75" i="11"/>
  <c r="C43" i="6"/>
  <c r="C16" i="6"/>
  <c r="N94" i="11"/>
  <c r="D40" i="6"/>
  <c r="D42" i="6"/>
  <c r="D36" i="6"/>
  <c r="D37" i="6" s="1"/>
  <c r="N76" i="11"/>
  <c r="D16" i="6"/>
  <c r="N95" i="11"/>
  <c r="E40" i="6"/>
  <c r="E42" i="6"/>
  <c r="E36" i="6"/>
  <c r="N77" i="11"/>
  <c r="E16" i="6"/>
  <c r="N96" i="11"/>
  <c r="F40" i="6"/>
  <c r="F42" i="6"/>
  <c r="F36" i="6"/>
  <c r="F37" i="6" s="1"/>
  <c r="N78" i="11"/>
  <c r="F43" i="6"/>
  <c r="F16" i="6"/>
  <c r="N97" i="11"/>
  <c r="G40" i="6"/>
  <c r="G42" i="6"/>
  <c r="G36" i="6"/>
  <c r="N79" i="11"/>
  <c r="G16" i="6"/>
  <c r="K98" i="11"/>
  <c r="H12" i="7"/>
  <c r="M98" i="11"/>
  <c r="H14" i="7"/>
  <c r="B15" i="7"/>
  <c r="O116" i="11"/>
  <c r="B35" i="7"/>
  <c r="H34" i="7"/>
  <c r="H41" i="7" s="1"/>
  <c r="B33" i="7"/>
  <c r="B41" i="7"/>
  <c r="N117" i="11"/>
  <c r="C40" i="7"/>
  <c r="C42" i="7"/>
  <c r="C36" i="7"/>
  <c r="N99" i="11"/>
  <c r="C16" i="7"/>
  <c r="N118" i="11"/>
  <c r="D40" i="7"/>
  <c r="D42" i="7"/>
  <c r="D36" i="7"/>
  <c r="D37" i="7" s="1"/>
  <c r="N100" i="11"/>
  <c r="D43" i="7"/>
  <c r="D16" i="7"/>
  <c r="N119" i="11"/>
  <c r="E40" i="7"/>
  <c r="E42" i="7"/>
  <c r="E36" i="7"/>
  <c r="E37" i="7" s="1"/>
  <c r="N101" i="11"/>
  <c r="E43" i="7"/>
  <c r="E16" i="7"/>
  <c r="N120" i="11"/>
  <c r="F40" i="7"/>
  <c r="F42" i="7"/>
  <c r="F36" i="7"/>
  <c r="F37" i="7" s="1"/>
  <c r="N102" i="11"/>
  <c r="F43" i="7"/>
  <c r="F16" i="7"/>
  <c r="N121" i="11"/>
  <c r="G40" i="7"/>
  <c r="G42" i="7"/>
  <c r="G36" i="7"/>
  <c r="G37" i="7" s="1"/>
  <c r="N103" i="11"/>
  <c r="G43" i="7"/>
  <c r="G16" i="7"/>
  <c r="G26" i="8"/>
  <c r="G30" i="3"/>
  <c r="F26" i="8"/>
  <c r="F30" i="3"/>
  <c r="E26" i="8"/>
  <c r="E30" i="3"/>
  <c r="D26" i="8"/>
  <c r="D30" i="3"/>
  <c r="C26" i="8"/>
  <c r="C30" i="3"/>
  <c r="B26" i="8"/>
  <c r="B30" i="3"/>
  <c r="H29" i="3"/>
  <c r="H25" i="8"/>
  <c r="O13" i="11"/>
  <c r="G19" i="8"/>
  <c r="G23" i="3"/>
  <c r="O12" i="11"/>
  <c r="F19" i="8"/>
  <c r="F23" i="3"/>
  <c r="O11" i="11"/>
  <c r="E19" i="8"/>
  <c r="E23" i="3"/>
  <c r="O10" i="11"/>
  <c r="D19" i="8"/>
  <c r="D23" i="3"/>
  <c r="O9" i="11"/>
  <c r="C19" i="8"/>
  <c r="C23" i="3"/>
  <c r="O8" i="11"/>
  <c r="B19" i="8"/>
  <c r="B23" i="3"/>
  <c r="H22" i="3"/>
  <c r="H18" i="8"/>
  <c r="B30" i="4"/>
  <c r="H29" i="4"/>
  <c r="O37" i="11"/>
  <c r="G23" i="4"/>
  <c r="O36" i="11"/>
  <c r="F23" i="4"/>
  <c r="O35" i="11"/>
  <c r="E23" i="4"/>
  <c r="O34" i="11"/>
  <c r="D23" i="4"/>
  <c r="O33" i="11"/>
  <c r="C23" i="4"/>
  <c r="O32" i="11"/>
  <c r="B23" i="4"/>
  <c r="H22" i="4"/>
  <c r="B30" i="5"/>
  <c r="H29" i="5"/>
  <c r="O61" i="11"/>
  <c r="G23" i="5"/>
  <c r="O60" i="11"/>
  <c r="F23" i="5"/>
  <c r="O59" i="11"/>
  <c r="E23" i="5"/>
  <c r="O58" i="11"/>
  <c r="D23" i="5"/>
  <c r="O57" i="11"/>
  <c r="C23" i="5"/>
  <c r="O56" i="11"/>
  <c r="B23" i="5"/>
  <c r="H23" i="5" s="1"/>
  <c r="H22" i="5"/>
  <c r="B30" i="6"/>
  <c r="H29" i="6"/>
  <c r="O85" i="11"/>
  <c r="G23" i="6"/>
  <c r="O84" i="11"/>
  <c r="F23" i="6"/>
  <c r="O83" i="11"/>
  <c r="E23" i="6"/>
  <c r="O82" i="11"/>
  <c r="D23" i="6"/>
  <c r="O81" i="11"/>
  <c r="C23" i="6"/>
  <c r="O80" i="11"/>
  <c r="B23" i="6"/>
  <c r="H22" i="6"/>
  <c r="B30" i="7"/>
  <c r="H29" i="7"/>
  <c r="O109" i="11"/>
  <c r="G23" i="7"/>
  <c r="O108" i="11"/>
  <c r="F23" i="7"/>
  <c r="O107" i="11"/>
  <c r="E23" i="7"/>
  <c r="O106" i="11"/>
  <c r="D23" i="7"/>
  <c r="O105" i="11"/>
  <c r="C23" i="7"/>
  <c r="O104" i="11"/>
  <c r="B23" i="7"/>
  <c r="H22" i="7"/>
  <c r="H23" i="7" l="1"/>
  <c r="H23" i="6"/>
  <c r="D43" i="6"/>
  <c r="F43" i="5"/>
  <c r="F36" i="4"/>
  <c r="H23" i="4"/>
  <c r="E37" i="5"/>
  <c r="E43" i="5"/>
  <c r="D37" i="5"/>
  <c r="D44" i="5" s="1"/>
  <c r="D43" i="5"/>
  <c r="C37" i="7"/>
  <c r="C44" i="7" s="1"/>
  <c r="C43" i="7"/>
  <c r="C10" i="10"/>
  <c r="C11" i="10" s="1"/>
  <c r="C38" i="8"/>
  <c r="H19" i="8"/>
  <c r="E37" i="6"/>
  <c r="E44" i="6" s="1"/>
  <c r="E43" i="6"/>
  <c r="E10" i="10"/>
  <c r="E11" i="10" s="1"/>
  <c r="E38" i="8"/>
  <c r="F10" i="10"/>
  <c r="F11" i="10" s="1"/>
  <c r="F38" i="8"/>
  <c r="G37" i="6"/>
  <c r="G44" i="6" s="1"/>
  <c r="G43" i="6"/>
  <c r="H26" i="8"/>
  <c r="G10" i="10"/>
  <c r="G11" i="10" s="1"/>
  <c r="G38" i="8"/>
  <c r="D10" i="10"/>
  <c r="D11" i="10" s="1"/>
  <c r="D38" i="8"/>
  <c r="G37" i="4"/>
  <c r="G44" i="4" s="1"/>
  <c r="G43" i="4"/>
  <c r="K116" i="11"/>
  <c r="H30" i="7"/>
  <c r="K92" i="11"/>
  <c r="H30" i="6"/>
  <c r="K68" i="11"/>
  <c r="H30" i="5"/>
  <c r="K44" i="11"/>
  <c r="H30" i="4"/>
  <c r="B20" i="8"/>
  <c r="H23" i="3"/>
  <c r="C20" i="8"/>
  <c r="D20" i="8"/>
  <c r="E20" i="8"/>
  <c r="F20" i="8"/>
  <c r="G20" i="8"/>
  <c r="K20" i="11"/>
  <c r="B27" i="8"/>
  <c r="H30" i="3"/>
  <c r="K21" i="11"/>
  <c r="C27" i="8"/>
  <c r="K22" i="11"/>
  <c r="D27" i="8"/>
  <c r="K23" i="11"/>
  <c r="E27" i="8"/>
  <c r="K24" i="11"/>
  <c r="F27" i="8"/>
  <c r="K25" i="11"/>
  <c r="G27" i="8"/>
  <c r="O103" i="11"/>
  <c r="G44" i="7"/>
  <c r="O102" i="11"/>
  <c r="F44" i="7"/>
  <c r="O101" i="11"/>
  <c r="E44" i="7"/>
  <c r="O100" i="11"/>
  <c r="D44" i="7"/>
  <c r="O99" i="11"/>
  <c r="N116" i="11"/>
  <c r="H33" i="7"/>
  <c r="H40" i="7" s="1"/>
  <c r="D11" i="9" s="1"/>
  <c r="B40" i="7"/>
  <c r="E11" i="9"/>
  <c r="L13" i="7"/>
  <c r="H35" i="7"/>
  <c r="H42" i="7" s="1"/>
  <c r="F11" i="9" s="1"/>
  <c r="B42" i="7"/>
  <c r="B36" i="7"/>
  <c r="B43" i="7" s="1"/>
  <c r="N98" i="11"/>
  <c r="B16" i="7"/>
  <c r="H15" i="7"/>
  <c r="O79" i="11"/>
  <c r="O78" i="11"/>
  <c r="F44" i="6"/>
  <c r="O77" i="11"/>
  <c r="O76" i="11"/>
  <c r="D44" i="6"/>
  <c r="O75" i="11"/>
  <c r="C44" i="6"/>
  <c r="N92" i="11"/>
  <c r="H33" i="6"/>
  <c r="H40" i="6" s="1"/>
  <c r="D10" i="9" s="1"/>
  <c r="B40" i="6"/>
  <c r="E10" i="9"/>
  <c r="L13" i="6"/>
  <c r="H35" i="6"/>
  <c r="H42" i="6" s="1"/>
  <c r="F10" i="9" s="1"/>
  <c r="B42" i="6"/>
  <c r="B36" i="6"/>
  <c r="B43" i="6" s="1"/>
  <c r="N74" i="11"/>
  <c r="B16" i="6"/>
  <c r="H15" i="6"/>
  <c r="O55" i="11"/>
  <c r="G44" i="5"/>
  <c r="O54" i="11"/>
  <c r="F44" i="5"/>
  <c r="O53" i="11"/>
  <c r="E44" i="5"/>
  <c r="O52" i="11"/>
  <c r="O51" i="11"/>
  <c r="C44" i="5"/>
  <c r="N68" i="11"/>
  <c r="H33" i="5"/>
  <c r="H40" i="5" s="1"/>
  <c r="D9" i="9" s="1"/>
  <c r="B40" i="5"/>
  <c r="E9" i="9"/>
  <c r="L13" i="5"/>
  <c r="H35" i="5"/>
  <c r="H42" i="5" s="1"/>
  <c r="F9" i="9" s="1"/>
  <c r="B42" i="5"/>
  <c r="B36" i="5"/>
  <c r="B43" i="5" s="1"/>
  <c r="N50" i="11"/>
  <c r="B16" i="5"/>
  <c r="H15" i="5"/>
  <c r="O31" i="11"/>
  <c r="O30" i="11"/>
  <c r="O29" i="11"/>
  <c r="E44" i="4"/>
  <c r="O28" i="11"/>
  <c r="D44" i="4"/>
  <c r="O27" i="11"/>
  <c r="C44" i="4"/>
  <c r="N44" i="11"/>
  <c r="H33" i="4"/>
  <c r="H40" i="4" s="1"/>
  <c r="D8" i="9" s="1"/>
  <c r="B40" i="4"/>
  <c r="E8" i="9"/>
  <c r="L13" i="4"/>
  <c r="H35" i="4"/>
  <c r="H42" i="4" s="1"/>
  <c r="F8" i="9" s="1"/>
  <c r="B42" i="4"/>
  <c r="B36" i="4"/>
  <c r="N26" i="11"/>
  <c r="B43" i="4"/>
  <c r="B16" i="4"/>
  <c r="H15" i="4"/>
  <c r="N25" i="11"/>
  <c r="G30" i="8"/>
  <c r="G37" i="8" s="1"/>
  <c r="G40" i="3"/>
  <c r="G32" i="8"/>
  <c r="G39" i="8" s="1"/>
  <c r="G15" i="10" s="1"/>
  <c r="G42" i="3"/>
  <c r="G36" i="3"/>
  <c r="G43" i="3" s="1"/>
  <c r="N7" i="11"/>
  <c r="G12" i="8"/>
  <c r="G16" i="3"/>
  <c r="N24" i="11"/>
  <c r="F30" i="8"/>
  <c r="F37" i="8" s="1"/>
  <c r="F40" i="3"/>
  <c r="F32" i="8"/>
  <c r="F39" i="8" s="1"/>
  <c r="F15" i="10" s="1"/>
  <c r="F42" i="3"/>
  <c r="F36" i="3"/>
  <c r="F43" i="3" s="1"/>
  <c r="N6" i="11"/>
  <c r="F12" i="8"/>
  <c r="F16" i="3"/>
  <c r="N23" i="11"/>
  <c r="E30" i="8"/>
  <c r="E37" i="8" s="1"/>
  <c r="E40" i="3"/>
  <c r="E32" i="8"/>
  <c r="E39" i="8" s="1"/>
  <c r="E15" i="10" s="1"/>
  <c r="E42" i="3"/>
  <c r="E36" i="3"/>
  <c r="N5" i="11"/>
  <c r="E12" i="8"/>
  <c r="E43" i="3"/>
  <c r="E16" i="3"/>
  <c r="N22" i="11"/>
  <c r="D30" i="8"/>
  <c r="D37" i="8" s="1"/>
  <c r="D40" i="3"/>
  <c r="D32" i="8"/>
  <c r="D39" i="8" s="1"/>
  <c r="D15" i="10" s="1"/>
  <c r="D42" i="3"/>
  <c r="D36" i="3"/>
  <c r="N4" i="11"/>
  <c r="D12" i="8"/>
  <c r="D43" i="3"/>
  <c r="D16" i="3"/>
  <c r="N21" i="11"/>
  <c r="C30" i="8"/>
  <c r="C37" i="8" s="1"/>
  <c r="C40" i="3"/>
  <c r="C32" i="8"/>
  <c r="C39" i="8" s="1"/>
  <c r="C15" i="10" s="1"/>
  <c r="C42" i="3"/>
  <c r="C36" i="3"/>
  <c r="N3" i="11"/>
  <c r="C12" i="8"/>
  <c r="C43" i="3"/>
  <c r="C16" i="3"/>
  <c r="H7" i="10"/>
  <c r="N20" i="11"/>
  <c r="B30" i="8"/>
  <c r="B37" i="8" s="1"/>
  <c r="H33" i="3"/>
  <c r="H40" i="3" s="1"/>
  <c r="D7" i="9" s="1"/>
  <c r="B40" i="3"/>
  <c r="E7" i="9"/>
  <c r="L13" i="3"/>
  <c r="B32" i="8"/>
  <c r="H35" i="3"/>
  <c r="H42" i="3" s="1"/>
  <c r="F7" i="9" s="1"/>
  <c r="B42" i="3"/>
  <c r="B36" i="3"/>
  <c r="B10" i="10"/>
  <c r="H31" i="8"/>
  <c r="N2" i="11"/>
  <c r="B12" i="8"/>
  <c r="B43" i="3"/>
  <c r="B16" i="3"/>
  <c r="H15" i="3"/>
  <c r="H11" i="8"/>
  <c r="H9" i="8"/>
  <c r="F37" i="4" l="1"/>
  <c r="F44" i="4" s="1"/>
  <c r="F43" i="4"/>
  <c r="H38" i="8"/>
  <c r="E12" i="9"/>
  <c r="H7" i="9" s="1"/>
  <c r="F12" i="9"/>
  <c r="B17" i="9" s="1"/>
  <c r="C17" i="9" s="1"/>
  <c r="H30" i="8"/>
  <c r="H37" i="8"/>
  <c r="H32" i="8"/>
  <c r="B39" i="8"/>
  <c r="D12" i="9"/>
  <c r="O2" i="11"/>
  <c r="B13" i="8"/>
  <c r="H16" i="3"/>
  <c r="H12" i="8"/>
  <c r="H10" i="10"/>
  <c r="H11" i="10" s="1"/>
  <c r="B11" i="10"/>
  <c r="B33" i="8"/>
  <c r="B37" i="3"/>
  <c r="H36" i="3"/>
  <c r="H43" i="3" s="1"/>
  <c r="O3" i="11"/>
  <c r="C13" i="8"/>
  <c r="C33" i="8"/>
  <c r="C40" i="8" s="1"/>
  <c r="C14" i="10" s="1"/>
  <c r="C16" i="10" s="1"/>
  <c r="C37" i="3"/>
  <c r="O4" i="11"/>
  <c r="D13" i="8"/>
  <c r="D33" i="8"/>
  <c r="D40" i="8" s="1"/>
  <c r="D14" i="10" s="1"/>
  <c r="D16" i="10" s="1"/>
  <c r="D37" i="3"/>
  <c r="O5" i="11"/>
  <c r="E13" i="8"/>
  <c r="E33" i="8"/>
  <c r="E40" i="8" s="1"/>
  <c r="E14" i="10" s="1"/>
  <c r="E16" i="10" s="1"/>
  <c r="E37" i="3"/>
  <c r="O6" i="11"/>
  <c r="F13" i="8"/>
  <c r="F33" i="8"/>
  <c r="F40" i="8" s="1"/>
  <c r="F14" i="10" s="1"/>
  <c r="F16" i="10" s="1"/>
  <c r="F37" i="3"/>
  <c r="O7" i="11"/>
  <c r="G13" i="8"/>
  <c r="G33" i="8"/>
  <c r="G40" i="8" s="1"/>
  <c r="G14" i="10" s="1"/>
  <c r="G16" i="10" s="1"/>
  <c r="G37" i="3"/>
  <c r="O26" i="11"/>
  <c r="H16" i="4"/>
  <c r="B37" i="4"/>
  <c r="H36" i="4"/>
  <c r="H43" i="4" s="1"/>
  <c r="O50" i="11"/>
  <c r="H16" i="5"/>
  <c r="B37" i="5"/>
  <c r="H36" i="5"/>
  <c r="H43" i="5" s="1"/>
  <c r="O74" i="11"/>
  <c r="H16" i="6"/>
  <c r="B37" i="6"/>
  <c r="H36" i="6"/>
  <c r="H43" i="6" s="1"/>
  <c r="O98" i="11"/>
  <c r="H16" i="7"/>
  <c r="B37" i="7"/>
  <c r="H36" i="7"/>
  <c r="H43" i="7" s="1"/>
  <c r="H27" i="8"/>
  <c r="H20" i="8"/>
  <c r="B18" i="9" l="1"/>
  <c r="C18" i="9" s="1"/>
  <c r="H11" i="9"/>
  <c r="H10" i="9"/>
  <c r="H9" i="9"/>
  <c r="H8" i="9"/>
  <c r="B15" i="10"/>
  <c r="H15" i="10" s="1"/>
  <c r="H39" i="8"/>
  <c r="H37" i="7"/>
  <c r="H44" i="7" s="1"/>
  <c r="G11" i="9" s="1"/>
  <c r="B44" i="7"/>
  <c r="H37" i="6"/>
  <c r="H44" i="6" s="1"/>
  <c r="G10" i="9" s="1"/>
  <c r="B44" i="6"/>
  <c r="H37" i="5"/>
  <c r="H44" i="5" s="1"/>
  <c r="G9" i="9" s="1"/>
  <c r="B44" i="5"/>
  <c r="H37" i="4"/>
  <c r="H44" i="4" s="1"/>
  <c r="G8" i="9" s="1"/>
  <c r="B44" i="4"/>
  <c r="G34" i="8"/>
  <c r="G41" i="8" s="1"/>
  <c r="G44" i="3"/>
  <c r="F34" i="8"/>
  <c r="F41" i="8" s="1"/>
  <c r="F44" i="3"/>
  <c r="E34" i="8"/>
  <c r="E41" i="8" s="1"/>
  <c r="E44" i="3"/>
  <c r="D34" i="8"/>
  <c r="D41" i="8" s="1"/>
  <c r="D44" i="3"/>
  <c r="C34" i="8"/>
  <c r="C41" i="8" s="1"/>
  <c r="C44" i="3"/>
  <c r="B34" i="8"/>
  <c r="B41" i="8" s="1"/>
  <c r="H37" i="3"/>
  <c r="H44" i="3" s="1"/>
  <c r="G7" i="9" s="1"/>
  <c r="B44" i="3"/>
  <c r="H33" i="8"/>
  <c r="B40" i="8"/>
  <c r="H13" i="8"/>
  <c r="Q98" i="11" l="1"/>
  <c r="Q118" i="11"/>
  <c r="Q116" i="11"/>
  <c r="Q114" i="11"/>
  <c r="Q102" i="11"/>
  <c r="Q105" i="11"/>
  <c r="Q107" i="11"/>
  <c r="Q109" i="11"/>
  <c r="Q111" i="11"/>
  <c r="Q113" i="11"/>
  <c r="Q115" i="11"/>
  <c r="Q117" i="11"/>
  <c r="Q119" i="11"/>
  <c r="Q120" i="11"/>
  <c r="Q100" i="11"/>
  <c r="Q99" i="11"/>
  <c r="Q101" i="11"/>
  <c r="Q103" i="11"/>
  <c r="Q104" i="11"/>
  <c r="Q106" i="11"/>
  <c r="Q108" i="11"/>
  <c r="Q112" i="11"/>
  <c r="Q121" i="11"/>
  <c r="Q110" i="11"/>
  <c r="Q75" i="11"/>
  <c r="Q74" i="11"/>
  <c r="Q96" i="11"/>
  <c r="Q95" i="11"/>
  <c r="Q91" i="11"/>
  <c r="Q89" i="11"/>
  <c r="Q87" i="11"/>
  <c r="Q85" i="11"/>
  <c r="Q83" i="11"/>
  <c r="Q81" i="11"/>
  <c r="Q79" i="11"/>
  <c r="Q78" i="11"/>
  <c r="Q76" i="11"/>
  <c r="Q82" i="11"/>
  <c r="Q93" i="11"/>
  <c r="Q97" i="11"/>
  <c r="Q94" i="11"/>
  <c r="Q92" i="11"/>
  <c r="Q90" i="11"/>
  <c r="Q88" i="11"/>
  <c r="Q86" i="11"/>
  <c r="Q84" i="11"/>
  <c r="Q80" i="11"/>
  <c r="Q77" i="11"/>
  <c r="Q59" i="11"/>
  <c r="Q70" i="11"/>
  <c r="Q68" i="11"/>
  <c r="Q64" i="11"/>
  <c r="Q60" i="11"/>
  <c r="Q58" i="11"/>
  <c r="Q55" i="11"/>
  <c r="Q53" i="11"/>
  <c r="Q51" i="11"/>
  <c r="Q66" i="11"/>
  <c r="Q50" i="11"/>
  <c r="Q52" i="11"/>
  <c r="Q54" i="11"/>
  <c r="Q56" i="11"/>
  <c r="Q57" i="11"/>
  <c r="Q61" i="11"/>
  <c r="Q63" i="11"/>
  <c r="Q62" i="11"/>
  <c r="Q67" i="11"/>
  <c r="Q69" i="11"/>
  <c r="Q73" i="11"/>
  <c r="Q71" i="11"/>
  <c r="Q72" i="11"/>
  <c r="Q65" i="11"/>
  <c r="Q40" i="11"/>
  <c r="Q38" i="11"/>
  <c r="Q36" i="11"/>
  <c r="Q34" i="11"/>
  <c r="Q49" i="11"/>
  <c r="Q47" i="11"/>
  <c r="Q46" i="11"/>
  <c r="Q44" i="11"/>
  <c r="Q41" i="11"/>
  <c r="Q39" i="11"/>
  <c r="Q37" i="11"/>
  <c r="Q35" i="11"/>
  <c r="Q33" i="11"/>
  <c r="Q48" i="11"/>
  <c r="Q29" i="11"/>
  <c r="Q27" i="11"/>
  <c r="Q31" i="11"/>
  <c r="Q26" i="11"/>
  <c r="Q45" i="11"/>
  <c r="Q43" i="11"/>
  <c r="Q28" i="11"/>
  <c r="Q30" i="11"/>
  <c r="Q32" i="11"/>
  <c r="Q42" i="11"/>
  <c r="Q12" i="11"/>
  <c r="Q13" i="11"/>
  <c r="Q14" i="11"/>
  <c r="Q15" i="11"/>
  <c r="Q17" i="11"/>
  <c r="Q18" i="11"/>
  <c r="Q19" i="11"/>
  <c r="Q20" i="11"/>
  <c r="Q21" i="11"/>
  <c r="Q6" i="11"/>
  <c r="B16" i="9"/>
  <c r="C16" i="9" s="1"/>
  <c r="Q5" i="11"/>
  <c r="Q4" i="11"/>
  <c r="Q3" i="11"/>
  <c r="Q2" i="11"/>
  <c r="Q22" i="11"/>
  <c r="Q25" i="11"/>
  <c r="Q23" i="11"/>
  <c r="Q24" i="11"/>
  <c r="Q16" i="11"/>
  <c r="Q7" i="11"/>
  <c r="Q11" i="11"/>
  <c r="Q8" i="11"/>
  <c r="Q9" i="11"/>
  <c r="H12" i="9"/>
  <c r="Q10" i="11"/>
  <c r="H41" i="8"/>
  <c r="H34" i="8"/>
  <c r="G12" i="9"/>
  <c r="B14" i="10"/>
  <c r="H40" i="8"/>
  <c r="B16" i="10" l="1"/>
  <c r="H16" i="10" s="1"/>
  <c r="B19" i="10" s="1"/>
  <c r="C19" i="10" s="1"/>
  <c r="H14" i="10"/>
</calcChain>
</file>

<file path=xl/sharedStrings.xml><?xml version="1.0" encoding="utf-8"?>
<sst xmlns="http://schemas.openxmlformats.org/spreadsheetml/2006/main" count="1444" uniqueCount="247">
  <si>
    <t>JAVNI RAZPIS SPODBUDE ZA RAZVOJNE PROJEKTE TRL 5-8</t>
  </si>
  <si>
    <t>Obrazec 3 – Finančni načrt</t>
  </si>
  <si>
    <t>PARAMETRI MODELA</t>
  </si>
  <si>
    <t>Parameter</t>
  </si>
  <si>
    <t>Vrednost</t>
  </si>
  <si>
    <t>Enota</t>
  </si>
  <si>
    <t>Vir/opomba</t>
  </si>
  <si>
    <t>Status</t>
  </si>
  <si>
    <t>Naziv projekta</t>
  </si>
  <si>
    <t>besedilo</t>
  </si>
  <si>
    <t>Vnos prijavitelja</t>
  </si>
  <si>
    <t>VNOS</t>
  </si>
  <si>
    <t>Urna postavka raziskovalec</t>
  </si>
  <si>
    <t>EUR/uro</t>
  </si>
  <si>
    <t>PREVERI</t>
  </si>
  <si>
    <t>Urna postavka strokovni/tehnični</t>
  </si>
  <si>
    <t>Pavšal posrednih stroškov</t>
  </si>
  <si>
    <t>% dela</t>
  </si>
  <si>
    <t>Do 15 %</t>
  </si>
  <si>
    <t>OK</t>
  </si>
  <si>
    <t>Maks. pogodbene storitve</t>
  </si>
  <si>
    <t>% upravičenih stroškov</t>
  </si>
  <si>
    <t>Največ 30 %</t>
  </si>
  <si>
    <t>Min. sofinanciranje</t>
  </si>
  <si>
    <t>EUR</t>
  </si>
  <si>
    <t>JR</t>
  </si>
  <si>
    <t>Maks. sofinanciranje</t>
  </si>
  <si>
    <t>Min. partnerjev</t>
  </si>
  <si>
    <t>partnerji</t>
  </si>
  <si>
    <t>Maks. partnerjev</t>
  </si>
  <si>
    <t>Trajanje projekta</t>
  </si>
  <si>
    <t>mesecev</t>
  </si>
  <si>
    <t>18–24 mesecev</t>
  </si>
  <si>
    <t>Učinkovito sodelovanje</t>
  </si>
  <si>
    <t>DA</t>
  </si>
  <si>
    <t>DA/NE</t>
  </si>
  <si>
    <t>Vsaj en MSP, delež partnerja največ 70 %</t>
  </si>
  <si>
    <t>Min. zaposlenih</t>
  </si>
  <si>
    <t>oseb</t>
  </si>
  <si>
    <t>AOP 188 za 2025</t>
  </si>
  <si>
    <t>Prihodkovni pogoj</t>
  </si>
  <si>
    <t>Prihodki 2025 najmanj polovica upravičenih stroškov</t>
  </si>
  <si>
    <t>Preglednica 3.1: PREDVIDENE URE DELA IN STROŠKI DELA PO PARTNERJIH IN ZAHTEVKIH ZA IZPLAČILO</t>
  </si>
  <si>
    <t>Partner</t>
  </si>
  <si>
    <t>ZzI 1</t>
  </si>
  <si>
    <t>ZzI 2</t>
  </si>
  <si>
    <t>ZzI 3</t>
  </si>
  <si>
    <t>ZzI 4</t>
  </si>
  <si>
    <t>ZzI 5</t>
  </si>
  <si>
    <t>ZzI 6</t>
  </si>
  <si>
    <t>SKUPAJ URE</t>
  </si>
  <si>
    <t>ZzI 1 – stroški</t>
  </si>
  <si>
    <t>ZzI 2 – stroški</t>
  </si>
  <si>
    <t>ZzI 3 – stroški</t>
  </si>
  <si>
    <t>ZzI 4 – stroški</t>
  </si>
  <si>
    <t>ZzI 5 – stroški</t>
  </si>
  <si>
    <t>ZzI 6 – stroški</t>
  </si>
  <si>
    <t>SKUPAJ STROŠEK DELA</t>
  </si>
  <si>
    <t>1.1.2027 - 30.4.2027</t>
  </si>
  <si>
    <t>1.5.2027 - 30.9.2027</t>
  </si>
  <si>
    <t>1.10.2027 - 31.12.2027</t>
  </si>
  <si>
    <t>1.1.2028 - 30.4.2028</t>
  </si>
  <si>
    <t>1.5.2028 - 30.9.2028</t>
  </si>
  <si>
    <t>1.10.2028 - 31.12.2028</t>
  </si>
  <si>
    <t>Raziskovalci
ure</t>
  </si>
  <si>
    <t>Strokovni/tehnični
ure</t>
  </si>
  <si>
    <t>Raziskovalci
EUR</t>
  </si>
  <si>
    <t>Strokovni/tehnični
EUR</t>
  </si>
  <si>
    <t>P1</t>
  </si>
  <si>
    <t>P2</t>
  </si>
  <si>
    <t>P3</t>
  </si>
  <si>
    <t>P4</t>
  </si>
  <si>
    <t>P5</t>
  </si>
  <si>
    <t>SKUPAJ</t>
  </si>
  <si>
    <t>Izpolnite nežno modra polja. Obdobja stroškov in roki oddaje ZzI so navedeni v glavah preglednic.</t>
  </si>
  <si>
    <t>Preglednica 3.2: STROŠKI PARTNERJA 1 PO VRSTAH STROŠKOV IN ZAHTEVKIH ZA IZPLAČILO</t>
  </si>
  <si>
    <t>Partner ID</t>
  </si>
  <si>
    <t>Velikost podjetja</t>
  </si>
  <si>
    <t>Delež pavšala</t>
  </si>
  <si>
    <t>Intenzivnost</t>
  </si>
  <si>
    <t>Vrsta stroška / izračun</t>
  </si>
  <si>
    <t>ZzI 1
Obdobje: 1.1.2027 - 30.4.2027
Oddaja: 31.05.2027</t>
  </si>
  <si>
    <t>ZzI 2
Obdobje: 1.5.2027 - 30.9.2027
Oddaja: 31.10.2027</t>
  </si>
  <si>
    <t>ZzI 3
Obdobje: 1.10.2027 - 31.12.2027
Oddaja: 31.01.2028</t>
  </si>
  <si>
    <t>ZzI 4
Obdobje: 1.1.2028 - 30.4.2028
Oddaja: 31.05.2028</t>
  </si>
  <si>
    <t>ZzI 5
Obdobje: 1.5.2028 - 30.9.2028
Oddaja: 31.10.2028</t>
  </si>
  <si>
    <t>ZzI 6
Obdobje: 1.10.2028 - 31.12.2028
Oddaja: 31.01.2029</t>
  </si>
  <si>
    <t>KONTROLNI PODATKI PARTNERJA</t>
  </si>
  <si>
    <t>STROŠKI DELA</t>
  </si>
  <si>
    <t>Kategorija RR aktivnosti</t>
  </si>
  <si>
    <t>IR in ER</t>
  </si>
  <si>
    <t>Skupna vrednost</t>
  </si>
  <si>
    <t>Št. zaposlenih 2025</t>
  </si>
  <si>
    <t>Upravičeni stroški</t>
  </si>
  <si>
    <t>Čisti prihodki 2025</t>
  </si>
  <si>
    <t>Upravičeni stroški – javni del</t>
  </si>
  <si>
    <t>Izvajalci/dobavitelji preverjeni</t>
  </si>
  <si>
    <t>Upravičeni stroški – zasebni del</t>
  </si>
  <si>
    <t>Lastna sredstva</t>
  </si>
  <si>
    <t>INSTRUMENTI IN OPREMA</t>
  </si>
  <si>
    <t>POGODBENE RAZISKAVE, ZNANJE, PATENTI, SVETOVALNE IN DRUGE STORITVE</t>
  </si>
  <si>
    <t>POSREDNI STROŠKI (PAVŠAL)</t>
  </si>
  <si>
    <t>SKUPAJ PARTNER</t>
  </si>
  <si>
    <t>Izpolnite nežno modra polja. V finančnem načrtu se prikazujejo samo upravičeni stroški. Pri opremi se upošteva amortizacija glede na obseg in obdobje uporabe v projektu. Vsi zneski so brez DDV.</t>
  </si>
  <si>
    <t>Preglednica 3.3: STROŠKI PARTNERJA 2 PO VRSTAH STROŠKOV IN ZAHTEVKIH ZA IZPLAČILO</t>
  </si>
  <si>
    <t>Preglednica 3.4: STROŠKI PARTNERJA 3 PO VRSTAH STROŠKOV IN ZAHTEVKIH ZA IZPLAČILO</t>
  </si>
  <si>
    <t>Preglednica 3.5: STROŠKI PARTNERJA 4 PO VRSTAH STROŠKOV IN ZAHTEVKIH ZA IZPLAČILO</t>
  </si>
  <si>
    <t>Preglednica 3.6: STROŠKI PARTNERJA 5 PO VRSTAH STROŠKOV IN ZAHTEVKIH ZA IZPLAČILO</t>
  </si>
  <si>
    <t>Preglednica 3.7: STROŠKI CELOTNEGA PROJEKTA PO VRSTAH STROŠKOV IN ZAHTEVKIH ZA IZPLAČILO</t>
  </si>
  <si>
    <t>ZzI 1
1.1.2027 - 30.4.2027
Oddaja: 31.05.2027</t>
  </si>
  <si>
    <t>ZzI 2
1.5.2027 - 30.9.2027
Oddaja: 31.10.2027</t>
  </si>
  <si>
    <t>ZzI 3
1.10.2027 - 31.12.2027
Oddaja: 31.01.2028</t>
  </si>
  <si>
    <t>ZzI 4
1.1.2028 - 30.4.2028
Oddaja: 31.05.2028</t>
  </si>
  <si>
    <t>ZzI 5
1.5.2028 - 30.9.2028
Oddaja: 31.10.2028</t>
  </si>
  <si>
    <t>ZzI 6
1.10.2028 - 31.12.2028
Oddaja: 31.01.2029</t>
  </si>
  <si>
    <t>Kontrola</t>
  </si>
  <si>
    <t>SKUPAJ PROJEKT</t>
  </si>
  <si>
    <t>Preglednica 3.8: FINANČNI PREGLED PO KONZORCIJSKIH PARTNERJIH</t>
  </si>
  <si>
    <t>Naziv</t>
  </si>
  <si>
    <t>Sofinanciranje</t>
  </si>
  <si>
    <t>Delež upravičenih stroškov</t>
  </si>
  <si>
    <t>Kontrola partnerjev</t>
  </si>
  <si>
    <t>Kontrola 70 %</t>
  </si>
  <si>
    <t>Kontrola sofinanciranja</t>
  </si>
  <si>
    <t>Kontrola pogodbenih storitev 30 %</t>
  </si>
  <si>
    <t>Upravičeni stroški / viri</t>
  </si>
  <si>
    <t>Stroški dela</t>
  </si>
  <si>
    <t>Instrumenti in oprema</t>
  </si>
  <si>
    <t>Pogodbene raziskave, znanje, patenti in storitve</t>
  </si>
  <si>
    <t>Posredni stroški 15 %</t>
  </si>
  <si>
    <t>STROŠKI SKUPAJ</t>
  </si>
  <si>
    <t>Zasebna sredstva</t>
  </si>
  <si>
    <t>VIRI SKUPAJ</t>
  </si>
  <si>
    <t>Kontrola stroški = viri</t>
  </si>
  <si>
    <t>Razpis</t>
  </si>
  <si>
    <t>Projekt</t>
  </si>
  <si>
    <t>Naziv partnerja</t>
  </si>
  <si>
    <t>Velikost</t>
  </si>
  <si>
    <t>RR kategorija</t>
  </si>
  <si>
    <t>ZzI</t>
  </si>
  <si>
    <t>Obdobje</t>
  </si>
  <si>
    <t>Rok oddaje ZzI</t>
  </si>
  <si>
    <t>Vrsta stroška</t>
  </si>
  <si>
    <t>Javni del</t>
  </si>
  <si>
    <t>Zasebni del</t>
  </si>
  <si>
    <t>Delež partnerja</t>
  </si>
  <si>
    <t>Status partnerja</t>
  </si>
  <si>
    <t>Vlaganja R&amp;I TRL 5–8</t>
  </si>
  <si>
    <t>31.05.2027</t>
  </si>
  <si>
    <t>31.10.2027</t>
  </si>
  <si>
    <t>31.01.2028</t>
  </si>
  <si>
    <t>31.05.2028</t>
  </si>
  <si>
    <t>31.10.2028</t>
  </si>
  <si>
    <t>31.01.2029</t>
  </si>
  <si>
    <t>Naziv podjetja ( vnesi v modro polje)</t>
  </si>
  <si>
    <t>NAVODILA ZA IZPOLNJEVANJE OBRAZCA 3 – FINANČNI NAČRT</t>
  </si>
  <si>
    <t>1. Splošna navodila</t>
  </si>
  <si>
    <t>Izpolnjujte izključno nežno modra polja.</t>
  </si>
  <si>
    <t>Vsi zneski morajo biti navedeni brez DDV.</t>
  </si>
  <si>
    <t>V finančnem načrtu se prikazujejo samo upravičeni stroški projekta.</t>
  </si>
  <si>
    <t>Projekt mora trajati od 18 do 24 mesecev.</t>
  </si>
  <si>
    <t>Konzorcij mora vključevati najmanj 3 in največ 5 partnerjev.</t>
  </si>
  <si>
    <t>Posamezni partner ne sme predstavljati več kot 70 % vseh upravičenih stroškov projekta.</t>
  </si>
  <si>
    <t>Skupno zaprošeno sofinanciranje mora znašati najmanj 600.000 EUR in največ 800.000 EUR.</t>
  </si>
  <si>
    <t>Pogodbene raziskave, svetovalne in druge zunanje storitve lahko predstavljajo največ 30 % vseh upravičenih stroškov projekta.</t>
  </si>
  <si>
    <t>2. List »SE po partnerjih in obdobjih« (Preglednica 3.1)</t>
  </si>
  <si>
    <t>Vnesite predvidene ure dela za vsakega partnerja po posameznem zahtevku za izplačilo (ZzI):</t>
  </si>
  <si>
    <t>Raziskovalci</t>
  </si>
  <si>
    <t>Vnesite število ur raziskovalcev po posameznem obdobju.</t>
  </si>
  <si>
    <t>Strokovni/tehnični kader</t>
  </si>
  <si>
    <t>Vnesite število ur strokovnega oziroma tehničnega kadra po posameznem obdobju.</t>
  </si>
  <si>
    <t>Raziskovalci: 33,90 EUR/uro</t>
  </si>
  <si>
    <t>Strokovni/tehnični kader: 22,60 EUR/uro</t>
  </si>
  <si>
    <t>3. Listi »Partner 1–5« (Preglednice 3.2–3.6)</t>
  </si>
  <si>
    <t>Vsak partner izpolni svoj list.</t>
  </si>
  <si>
    <t>Osnovni podatki partnerja</t>
  </si>
  <si>
    <t>Vnesite:</t>
  </si>
  <si>
    <t>naziv podjetja,</t>
  </si>
  <si>
    <t>čiste prihodke od prodaje v letu 2025.</t>
  </si>
  <si>
    <t>Kontrolni pogoji</t>
  </si>
  <si>
    <t>Partner mora izpolnjevati naslednje pogoje:</t>
  </si>
  <si>
    <t>najmanj 5 zaposlenih v letu 2025,</t>
  </si>
  <si>
    <t>prihodki leta 2025 morajo znašati najmanj 50 % predvidenih upravičenih stroškov partnerja,</t>
  </si>
  <si>
    <t>izvajalci zunanjih storitev morajo biti preverjeni.</t>
  </si>
  <si>
    <t>4. Vnos stroškov po kategorijah</t>
  </si>
  <si>
    <t>A. Stroški dela</t>
  </si>
  <si>
    <t>V to kategorijo se samodejno prenesejo podatki iz Preglednice 3.1.</t>
  </si>
  <si>
    <t>Stroški dela zajemajo:</t>
  </si>
  <si>
    <t>raziskovalce,</t>
  </si>
  <si>
    <t>strokovni in tehnični kader.</t>
  </si>
  <si>
    <t>B. Instrumenti in oprema</t>
  </si>
  <si>
    <t>Vnesite upravičeni del stroškov opreme po posameznem zahtevku za izplačilo.</t>
  </si>
  <si>
    <t>Pomembno:</t>
  </si>
  <si>
    <t>upošteva se samo amortizacija za obdobje uporabe v projektu,</t>
  </si>
  <si>
    <t>ne vnaša se celotna nabavna vrednost opreme,</t>
  </si>
  <si>
    <t>C. Pogodbene raziskave, znanje, patenti, svetovalne in druge storitve</t>
  </si>
  <si>
    <t>Vnesite stroške:</t>
  </si>
  <si>
    <t>pogodbenih raziskav,</t>
  </si>
  <si>
    <t>ekspertnih storitev,</t>
  </si>
  <si>
    <t>svetovalnih storitev,</t>
  </si>
  <si>
    <t>patentov in licenc,</t>
  </si>
  <si>
    <t>drugih zunanjih storitev, ki so neposredno povezane s projektom.</t>
  </si>
  <si>
    <t>D. Posredni stroški (pavšal)</t>
  </si>
  <si>
    <t>Posredni stroški se izračunajo samodejno.</t>
  </si>
  <si>
    <t>Osnova za izračun:</t>
  </si>
  <si>
    <t>15 % priznanih stroškov dela partnerja.</t>
  </si>
  <si>
    <t>5. Zahtevki za izplačilo (ZzI)</t>
  </si>
  <si>
    <t>Stroške razdelite med šest obračunskih obdobij:</t>
  </si>
  <si>
    <t>Rok oddaje</t>
  </si>
  <si>
    <t>1.1.2027–30.4.2027</t>
  </si>
  <si>
    <t>1.5.2027–30.9.2027</t>
  </si>
  <si>
    <t>1.10.2027–31.12.2027</t>
  </si>
  <si>
    <t>1.1.2028–30.4.2028</t>
  </si>
  <si>
    <t>1.5.2028–30.9.2028</t>
  </si>
  <si>
    <t>1.10.2028–31.12.2028</t>
  </si>
  <si>
    <t>6. Preglednice s samodejnimi izračuni</t>
  </si>
  <si>
    <t>Naslednjih listov praviloma ne izpolnjujete:</t>
  </si>
  <si>
    <t>Preglednica 3.7 – Stroški celotnega projekta po ZzI.</t>
  </si>
  <si>
    <t>Preglednica 3.8 – Finančni pregled po konzorcijskih partnerjih.</t>
  </si>
  <si>
    <t>IZVOZ_ARIS.</t>
  </si>
  <si>
    <t>7. Končna kontrola pred oddajo</t>
  </si>
  <si>
    <t>Pred oddajo preverite:</t>
  </si>
  <si>
    <t>☐ Vpisan naziv projekta.</t>
  </si>
  <si>
    <t>☐ Vpisani vsi partnerji konzorcija.</t>
  </si>
  <si>
    <t>☐ Vnesene ure dela po vseh partnerjih.</t>
  </si>
  <si>
    <t>☐ Partnerji izpolnjujejo pogoj najmanj 5 zaposlenih.</t>
  </si>
  <si>
    <t>☐ Prihodki partnerjev iz leta 2025 dosegajo zahtevani prag.</t>
  </si>
  <si>
    <t>☐ Delež posameznega partnerja ne presega 70 %.</t>
  </si>
  <si>
    <t>☐ Pogodbene storitve ne presegajo 30 % upravičenih stroškov.</t>
  </si>
  <si>
    <t>☐ Skupno sofinanciranje znaša med 600.000 EUR in 800.000 EUR.</t>
  </si>
  <si>
    <t>Urni postavki sta vnaprej določeni po metodologiji ARIS.</t>
  </si>
  <si>
    <t>velikost podjetja (mikro, malo, srednje ali veliko), -  SPUSTNI SEZNAM</t>
  </si>
  <si>
    <t>število zaposlenih v letu 2025, ( POVPREČNO ŠTEVILO ZAPOSLENIH - podatek AJPES ALI eBonitete )</t>
  </si>
  <si>
    <t>POMEMBNO !</t>
  </si>
  <si>
    <t xml:space="preserve">Posredni stroški se priznajo po pavšalni stopnji 15 % stroškov dela. </t>
  </si>
  <si>
    <t xml:space="preserve">Preglednica samodejno izračuna stroške dela za posameznega partnerja in za celoten projekt. </t>
  </si>
  <si>
    <t xml:space="preserve">Kontrolna polja se izračunavajo samodejno. </t>
  </si>
  <si>
    <t xml:space="preserve">Ročni vnos ni potreben. </t>
  </si>
  <si>
    <t>Skupni stroški te kategorije ne smejo preseči 30 % vseh upravičenih stroškov projekta.</t>
  </si>
  <si>
    <t xml:space="preserve">Stroške načrtujte v obdobju, v katerem bodo dejansko nastali. </t>
  </si>
  <si>
    <t xml:space="preserve">Ti listi se izračunavajo samodejno na podlagi podatkov, vnesenih v preglednice partnerjev in preglednico ur dela. </t>
  </si>
  <si>
    <t xml:space="preserve">☐ Vse kontrolne celice prikazujejo status »OK«. </t>
  </si>
  <si>
    <t>Preglednica 3.9: POVZETEK FINANČNEGA NAČRTA PO ZAHTEVKIH ZA IZPLAČILO</t>
  </si>
  <si>
    <t>Stroški morajo biti neposredno povezani z izvajanjem projekta.</t>
  </si>
  <si>
    <t>Preglednica 3.9 – Povzetek finančnega načrta po zahtevkih za izplačilo.</t>
  </si>
  <si>
    <t>☐ Vneseni stroški opreme.</t>
  </si>
  <si>
    <t>☐ Vnesene zunanje storitve.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</si>
</sst>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\-??_-;_-@_-"/>
    <numFmt numFmtId="165" formatCode="#,##0.00\ [$€-424];[Red]\(#,##0.00\ [$€-424]\);\-"/>
    <numFmt numFmtId="166" formatCode="#,##0.00\ [$€-424];[Red]#,##0.00\ [$€-424]"/>
    <numFmt numFmtId="167" formatCode="0.0%"/>
  </numFmts>
  <fonts count="16" x14ac:knownFonts="1">
    <font>
      <sz val="11"/>
      <color theme="1"/>
      <name val="Calibri"/>
      <family val="2"/>
      <charset val="1"/>
    </font>
    <font>
      <b/>
      <sz val="14"/>
      <color rgb="FFFFFFFF"/>
      <name val="Calibri"/>
      <family val="2"/>
      <charset val="238"/>
    </font>
    <font>
      <b/>
      <sz val="11"/>
      <color rgb="FF17365D"/>
      <name val="Cambria"/>
      <family val="1"/>
      <charset val="238"/>
    </font>
    <font>
      <b/>
      <sz val="11"/>
      <name val="Cambria"/>
      <family val="1"/>
      <charset val="238"/>
    </font>
    <font>
      <b/>
      <sz val="11"/>
      <color rgb="FFFFFFFF"/>
      <name val="Cambria"/>
      <family val="1"/>
      <charset val="238"/>
    </font>
    <font>
      <sz val="11"/>
      <color rgb="FF0000FF"/>
      <name val="Cambria"/>
      <family val="1"/>
      <charset val="238"/>
    </font>
    <font>
      <b/>
      <sz val="8"/>
      <name val="Cambria"/>
      <family val="1"/>
      <charset val="238"/>
    </font>
    <font>
      <b/>
      <sz val="14"/>
      <color rgb="FFFFFFFF"/>
      <name val="Cambria"/>
      <family val="1"/>
      <charset val="238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38"/>
    </font>
    <font>
      <sz val="11"/>
      <color theme="1"/>
      <name val="Segoe UI"/>
      <family val="2"/>
      <charset val="238"/>
    </font>
    <font>
      <b/>
      <sz val="24"/>
      <color theme="1"/>
      <name val="Segoe UI"/>
      <family val="2"/>
      <charset val="238"/>
    </font>
    <font>
      <b/>
      <sz val="18"/>
      <color theme="1"/>
      <name val="Segoe UI"/>
      <family val="2"/>
      <charset val="238"/>
    </font>
    <font>
      <b/>
      <sz val="13.5"/>
      <color theme="1"/>
      <name val="Segoe UI"/>
      <family val="2"/>
      <charset val="238"/>
    </font>
    <font>
      <b/>
      <sz val="11"/>
      <color theme="1"/>
      <name val="Segoe UI"/>
      <family val="2"/>
      <charset val="238"/>
    </font>
    <font>
      <b/>
      <sz val="11"/>
      <color rgb="FFFF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17365D"/>
        <bgColor rgb="FF333333"/>
      </patternFill>
    </fill>
    <fill>
      <patternFill patternType="solid">
        <fgColor rgb="FFE7E6E6"/>
        <bgColor rgb="FFD9EAF7"/>
      </patternFill>
    </fill>
    <fill>
      <patternFill patternType="solid">
        <fgColor rgb="FFEAF4FB"/>
        <bgColor rgb="FFD9EAF7"/>
      </patternFill>
    </fill>
    <fill>
      <patternFill patternType="solid">
        <fgColor rgb="FFFFF2CC"/>
        <bgColor rgb="FFE7E6E6"/>
      </patternFill>
    </fill>
    <fill>
      <patternFill patternType="solid">
        <fgColor rgb="FFD9EAF7"/>
        <bgColor rgb="FFE7E6E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rgb="FF333333"/>
      </patternFill>
    </fill>
    <fill>
      <patternFill patternType="solid">
        <fgColor rgb="FFF5F5F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</borders>
  <cellStyleXfs count="2">
    <xf numFmtId="0" fontId="0" fillId="0" borderId="0"/>
    <xf numFmtId="9" fontId="8" fillId="0" borderId="0"/>
  </cellStyleXfs>
  <cellXfs count="63">
    <xf numFmtId="0" fontId="0" fillId="0" borderId="0" xfId="0"/>
    <xf numFmtId="0" fontId="4" fillId="2" borderId="0" xfId="0" applyFont="1" applyFill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9" fontId="8" fillId="0" borderId="1" xfId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9" fontId="8" fillId="0" borderId="0" xfId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vertical="center" wrapText="1"/>
    </xf>
    <xf numFmtId="165" fontId="5" fillId="4" borderId="1" xfId="0" applyNumberFormat="1" applyFont="1" applyFill="1" applyBorder="1" applyAlignment="1">
      <alignment vertical="center" wrapText="1"/>
    </xf>
    <xf numFmtId="166" fontId="0" fillId="0" borderId="0" xfId="0" applyNumberFormat="1" applyAlignment="1">
      <alignment vertical="center" wrapText="1"/>
    </xf>
    <xf numFmtId="165" fontId="0" fillId="3" borderId="1" xfId="0" applyNumberFormat="1" applyFill="1" applyBorder="1" applyAlignment="1">
      <alignment vertical="center" wrapText="1"/>
    </xf>
    <xf numFmtId="9" fontId="0" fillId="0" borderId="0" xfId="0" applyNumberFormat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167" fontId="0" fillId="0" borderId="1" xfId="0" applyNumberFormat="1" applyBorder="1" applyAlignment="1">
      <alignment vertical="center" wrapText="1"/>
    </xf>
    <xf numFmtId="165" fontId="0" fillId="0" borderId="0" xfId="0" applyNumberFormat="1" applyAlignment="1">
      <alignment vertical="center" wrapText="1"/>
    </xf>
    <xf numFmtId="167" fontId="0" fillId="0" borderId="0" xfId="0" applyNumberFormat="1" applyAlignment="1">
      <alignment vertical="center" wrapText="1"/>
    </xf>
    <xf numFmtId="9" fontId="8" fillId="0" borderId="0" xfId="1"/>
    <xf numFmtId="0" fontId="3" fillId="3" borderId="3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5" fontId="0" fillId="0" borderId="2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67" fontId="0" fillId="0" borderId="3" xfId="0" applyNumberFormat="1" applyBorder="1" applyAlignment="1">
      <alignment vertical="center" wrapText="1"/>
    </xf>
    <xf numFmtId="165" fontId="0" fillId="0" borderId="3" xfId="0" applyNumberFormat="1" applyBorder="1" applyAlignment="1">
      <alignment vertical="center" wrapText="1"/>
    </xf>
    <xf numFmtId="0" fontId="0" fillId="7" borderId="2" xfId="0" applyFill="1" applyBorder="1" applyAlignment="1">
      <alignment vertical="center" wrapText="1"/>
    </xf>
    <xf numFmtId="165" fontId="0" fillId="7" borderId="2" xfId="0" applyNumberFormat="1" applyFill="1" applyBorder="1" applyAlignment="1">
      <alignment vertical="center" wrapText="1"/>
    </xf>
    <xf numFmtId="167" fontId="0" fillId="7" borderId="2" xfId="0" applyNumberForma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9" fontId="8" fillId="0" borderId="2" xfId="1" applyBorder="1"/>
    <xf numFmtId="0" fontId="5" fillId="4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9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14" fontId="10" fillId="0" borderId="6" xfId="0" applyNumberFormat="1" applyFont="1" applyBorder="1" applyAlignment="1">
      <alignment vertical="center" wrapText="1"/>
    </xf>
    <xf numFmtId="0" fontId="14" fillId="10" borderId="0" xfId="0" applyFont="1" applyFill="1" applyAlignment="1">
      <alignment horizontal="left" vertical="center" indent="1"/>
    </xf>
    <xf numFmtId="0" fontId="9" fillId="10" borderId="0" xfId="0" applyFont="1" applyFill="1"/>
    <xf numFmtId="0" fontId="15" fillId="0" borderId="0" xfId="0" applyFont="1"/>
    <xf numFmtId="0" fontId="10" fillId="0" borderId="6" xfId="0" applyFont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1" fillId="8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5" borderId="0" xfId="0" applyFill="1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</cellXfs>
  <cellStyles count="2">
    <cellStyle name="Navadno" xfId="0" builtinId="0"/>
    <cellStyle name="Odstotek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9EA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4FB"/>
      <rgbColor rgb="FFE7E6E6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7365D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A14E0-7B0F-4080-9273-DD503ADC4090}">
  <sheetPr>
    <tabColor rgb="FFFF0000"/>
  </sheetPr>
  <dimension ref="A1:C112"/>
  <sheetViews>
    <sheetView tabSelected="1" workbookViewId="0">
      <selection activeCell="H20" sqref="H20"/>
    </sheetView>
  </sheetViews>
  <sheetFormatPr defaultRowHeight="15" x14ac:dyDescent="0.25"/>
  <cols>
    <col min="1" max="1" width="23.7109375" customWidth="1"/>
    <col min="2" max="2" width="23.140625" customWidth="1"/>
    <col min="3" max="3" width="24.140625" customWidth="1"/>
  </cols>
  <sheetData>
    <row r="1" spans="1:3" ht="37.5" x14ac:dyDescent="0.25">
      <c r="A1" s="41" t="s">
        <v>155</v>
      </c>
    </row>
    <row r="2" spans="1:3" x14ac:dyDescent="0.25">
      <c r="A2" s="40"/>
    </row>
    <row r="3" spans="1:3" ht="26.25" x14ac:dyDescent="0.25">
      <c r="A3" s="42" t="s">
        <v>156</v>
      </c>
    </row>
    <row r="4" spans="1:3" x14ac:dyDescent="0.25">
      <c r="A4" s="43"/>
    </row>
    <row r="5" spans="1:3" ht="16.5" x14ac:dyDescent="0.25">
      <c r="A5" s="50" t="s">
        <v>157</v>
      </c>
      <c r="B5" s="51"/>
      <c r="C5" s="52" t="s">
        <v>233</v>
      </c>
    </row>
    <row r="6" spans="1:3" ht="16.5" x14ac:dyDescent="0.25">
      <c r="A6" s="44" t="s">
        <v>158</v>
      </c>
    </row>
    <row r="7" spans="1:3" ht="16.5" x14ac:dyDescent="0.25">
      <c r="A7" s="44" t="s">
        <v>159</v>
      </c>
    </row>
    <row r="8" spans="1:3" ht="16.5" x14ac:dyDescent="0.25">
      <c r="A8" s="44" t="s">
        <v>160</v>
      </c>
    </row>
    <row r="9" spans="1:3" ht="16.5" x14ac:dyDescent="0.25">
      <c r="A9" s="44" t="s">
        <v>161</v>
      </c>
    </row>
    <row r="10" spans="1:3" ht="16.5" x14ac:dyDescent="0.25">
      <c r="A10" s="44" t="s">
        <v>162</v>
      </c>
    </row>
    <row r="11" spans="1:3" ht="16.5" x14ac:dyDescent="0.25">
      <c r="A11" s="44" t="s">
        <v>163</v>
      </c>
    </row>
    <row r="12" spans="1:3" ht="16.5" x14ac:dyDescent="0.25">
      <c r="A12" s="44" t="s">
        <v>164</v>
      </c>
    </row>
    <row r="13" spans="1:3" ht="16.5" x14ac:dyDescent="0.25">
      <c r="A13" s="44" t="s">
        <v>234</v>
      </c>
    </row>
    <row r="14" spans="1:3" x14ac:dyDescent="0.25">
      <c r="A14" s="40"/>
    </row>
    <row r="15" spans="1:3" ht="26.25" x14ac:dyDescent="0.25">
      <c r="A15" s="42" t="s">
        <v>165</v>
      </c>
    </row>
    <row r="16" spans="1:3" x14ac:dyDescent="0.25">
      <c r="A16" s="40"/>
    </row>
    <row r="17" spans="1:1" ht="16.5" x14ac:dyDescent="0.25">
      <c r="A17" s="45" t="s">
        <v>166</v>
      </c>
    </row>
    <row r="18" spans="1:1" ht="21" x14ac:dyDescent="0.25">
      <c r="A18" s="46" t="s">
        <v>167</v>
      </c>
    </row>
    <row r="19" spans="1:1" ht="16.5" x14ac:dyDescent="0.25">
      <c r="A19" s="45" t="s">
        <v>168</v>
      </c>
    </row>
    <row r="20" spans="1:1" ht="21" x14ac:dyDescent="0.25">
      <c r="A20" s="46" t="s">
        <v>169</v>
      </c>
    </row>
    <row r="21" spans="1:1" ht="16.5" x14ac:dyDescent="0.25">
      <c r="A21" s="45" t="s">
        <v>170</v>
      </c>
    </row>
    <row r="22" spans="1:1" x14ac:dyDescent="0.25">
      <c r="A22" s="40"/>
    </row>
    <row r="23" spans="1:1" ht="16.5" x14ac:dyDescent="0.25">
      <c r="A23" s="45" t="s">
        <v>230</v>
      </c>
    </row>
    <row r="24" spans="1:1" ht="16.5" x14ac:dyDescent="0.25">
      <c r="A24" s="44" t="s">
        <v>171</v>
      </c>
    </row>
    <row r="25" spans="1:1" ht="16.5" x14ac:dyDescent="0.25">
      <c r="A25" s="44" t="s">
        <v>172</v>
      </c>
    </row>
    <row r="26" spans="1:1" ht="16.5" x14ac:dyDescent="0.25">
      <c r="A26" s="45" t="s">
        <v>235</v>
      </c>
    </row>
    <row r="27" spans="1:1" x14ac:dyDescent="0.25">
      <c r="A27" s="40"/>
    </row>
    <row r="28" spans="1:1" ht="26.25" x14ac:dyDescent="0.25">
      <c r="A28" s="42" t="s">
        <v>173</v>
      </c>
    </row>
    <row r="29" spans="1:1" x14ac:dyDescent="0.25">
      <c r="A29" s="40"/>
    </row>
    <row r="30" spans="1:1" ht="16.5" x14ac:dyDescent="0.25">
      <c r="A30" s="45" t="s">
        <v>174</v>
      </c>
    </row>
    <row r="31" spans="1:1" ht="21" x14ac:dyDescent="0.25">
      <c r="A31" s="46" t="s">
        <v>175</v>
      </c>
    </row>
    <row r="32" spans="1:1" ht="16.5" x14ac:dyDescent="0.25">
      <c r="A32" s="45" t="s">
        <v>176</v>
      </c>
    </row>
    <row r="33" spans="1:1" ht="16.5" x14ac:dyDescent="0.25">
      <c r="A33" s="44" t="s">
        <v>177</v>
      </c>
    </row>
    <row r="34" spans="1:1" ht="16.5" x14ac:dyDescent="0.25">
      <c r="A34" s="44" t="s">
        <v>231</v>
      </c>
    </row>
    <row r="35" spans="1:1" ht="16.5" x14ac:dyDescent="0.25">
      <c r="A35" s="44" t="s">
        <v>232</v>
      </c>
    </row>
    <row r="36" spans="1:1" ht="16.5" x14ac:dyDescent="0.25">
      <c r="A36" s="44" t="s">
        <v>178</v>
      </c>
    </row>
    <row r="37" spans="1:1" ht="21" x14ac:dyDescent="0.25">
      <c r="A37" s="46" t="s">
        <v>179</v>
      </c>
    </row>
    <row r="38" spans="1:1" ht="16.5" x14ac:dyDescent="0.25">
      <c r="A38" s="45" t="s">
        <v>180</v>
      </c>
    </row>
    <row r="39" spans="1:1" ht="16.5" x14ac:dyDescent="0.25">
      <c r="A39" s="44" t="s">
        <v>181</v>
      </c>
    </row>
    <row r="40" spans="1:1" ht="16.5" x14ac:dyDescent="0.25">
      <c r="A40" s="44" t="s">
        <v>182</v>
      </c>
    </row>
    <row r="41" spans="1:1" ht="16.5" x14ac:dyDescent="0.25">
      <c r="A41" s="44" t="s">
        <v>183</v>
      </c>
    </row>
    <row r="42" spans="1:1" ht="16.5" x14ac:dyDescent="0.25">
      <c r="A42" s="45" t="s">
        <v>236</v>
      </c>
    </row>
    <row r="43" spans="1:1" x14ac:dyDescent="0.25">
      <c r="A43" s="40"/>
    </row>
    <row r="44" spans="1:1" ht="26.25" x14ac:dyDescent="0.25">
      <c r="A44" s="42" t="s">
        <v>184</v>
      </c>
    </row>
    <row r="45" spans="1:1" x14ac:dyDescent="0.25">
      <c r="A45" s="40"/>
    </row>
    <row r="46" spans="1:1" ht="21" x14ac:dyDescent="0.25">
      <c r="A46" s="46" t="s">
        <v>185</v>
      </c>
    </row>
    <row r="47" spans="1:1" ht="16.5" x14ac:dyDescent="0.25">
      <c r="A47" s="45" t="s">
        <v>186</v>
      </c>
    </row>
    <row r="48" spans="1:1" ht="16.5" x14ac:dyDescent="0.25">
      <c r="A48" s="45" t="s">
        <v>187</v>
      </c>
    </row>
    <row r="49" spans="1:1" ht="16.5" x14ac:dyDescent="0.25">
      <c r="A49" s="44" t="s">
        <v>188</v>
      </c>
    </row>
    <row r="50" spans="1:1" ht="16.5" x14ac:dyDescent="0.25">
      <c r="A50" s="44" t="s">
        <v>189</v>
      </c>
    </row>
    <row r="51" spans="1:1" ht="16.5" x14ac:dyDescent="0.25">
      <c r="A51" s="45" t="s">
        <v>237</v>
      </c>
    </row>
    <row r="52" spans="1:1" x14ac:dyDescent="0.25">
      <c r="A52" s="40"/>
    </row>
    <row r="53" spans="1:1" ht="21" x14ac:dyDescent="0.25">
      <c r="A53" s="46" t="s">
        <v>190</v>
      </c>
    </row>
    <row r="54" spans="1:1" ht="16.5" x14ac:dyDescent="0.25">
      <c r="A54" s="45" t="s">
        <v>191</v>
      </c>
    </row>
    <row r="55" spans="1:1" ht="16.5" x14ac:dyDescent="0.25">
      <c r="A55" s="45" t="s">
        <v>192</v>
      </c>
    </row>
    <row r="56" spans="1:1" ht="16.5" x14ac:dyDescent="0.25">
      <c r="A56" s="44" t="s">
        <v>193</v>
      </c>
    </row>
    <row r="57" spans="1:1" ht="16.5" x14ac:dyDescent="0.25">
      <c r="A57" s="44" t="s">
        <v>194</v>
      </c>
    </row>
    <row r="58" spans="1:1" ht="16.5" x14ac:dyDescent="0.25">
      <c r="A58" s="45" t="s">
        <v>243</v>
      </c>
    </row>
    <row r="59" spans="1:1" x14ac:dyDescent="0.25">
      <c r="A59" s="40"/>
    </row>
    <row r="60" spans="1:1" ht="21" x14ac:dyDescent="0.25">
      <c r="A60" s="46" t="s">
        <v>195</v>
      </c>
    </row>
    <row r="61" spans="1:1" x14ac:dyDescent="0.25">
      <c r="A61" s="40"/>
    </row>
    <row r="62" spans="1:1" ht="16.5" x14ac:dyDescent="0.25">
      <c r="A62" s="45" t="s">
        <v>196</v>
      </c>
    </row>
    <row r="63" spans="1:1" ht="16.5" x14ac:dyDescent="0.25">
      <c r="A63" s="44" t="s">
        <v>197</v>
      </c>
    </row>
    <row r="64" spans="1:1" ht="16.5" x14ac:dyDescent="0.25">
      <c r="A64" s="44" t="s">
        <v>198</v>
      </c>
    </row>
    <row r="65" spans="1:3" ht="16.5" x14ac:dyDescent="0.25">
      <c r="A65" s="44" t="s">
        <v>199</v>
      </c>
    </row>
    <row r="66" spans="1:3" ht="16.5" x14ac:dyDescent="0.25">
      <c r="A66" s="44" t="s">
        <v>200</v>
      </c>
    </row>
    <row r="67" spans="1:3" ht="16.5" x14ac:dyDescent="0.25">
      <c r="A67" s="44" t="s">
        <v>201</v>
      </c>
    </row>
    <row r="68" spans="1:3" ht="16.5" x14ac:dyDescent="0.25">
      <c r="A68" s="45" t="s">
        <v>238</v>
      </c>
    </row>
    <row r="69" spans="1:3" x14ac:dyDescent="0.25">
      <c r="A69" s="40"/>
    </row>
    <row r="70" spans="1:3" ht="21" x14ac:dyDescent="0.25">
      <c r="A70" s="46" t="s">
        <v>202</v>
      </c>
    </row>
    <row r="71" spans="1:3" x14ac:dyDescent="0.25">
      <c r="A71" s="40"/>
    </row>
    <row r="72" spans="1:3" ht="16.5" x14ac:dyDescent="0.25">
      <c r="A72" s="45" t="s">
        <v>203</v>
      </c>
    </row>
    <row r="73" spans="1:3" ht="16.5" x14ac:dyDescent="0.25">
      <c r="A73" s="45" t="s">
        <v>204</v>
      </c>
    </row>
    <row r="74" spans="1:3" ht="16.5" x14ac:dyDescent="0.25">
      <c r="A74" s="44" t="s">
        <v>205</v>
      </c>
    </row>
    <row r="75" spans="1:3" ht="16.5" x14ac:dyDescent="0.25">
      <c r="A75" s="45" t="s">
        <v>237</v>
      </c>
    </row>
    <row r="76" spans="1:3" x14ac:dyDescent="0.25">
      <c r="A76" s="40"/>
    </row>
    <row r="77" spans="1:3" ht="26.25" x14ac:dyDescent="0.25">
      <c r="A77" s="42" t="s">
        <v>206</v>
      </c>
    </row>
    <row r="78" spans="1:3" x14ac:dyDescent="0.25">
      <c r="A78" s="40"/>
    </row>
    <row r="79" spans="1:3" ht="17.25" thickBot="1" x14ac:dyDescent="0.3">
      <c r="A79" s="45" t="s">
        <v>207</v>
      </c>
    </row>
    <row r="80" spans="1:3" ht="17.25" thickBot="1" x14ac:dyDescent="0.3">
      <c r="A80" s="47" t="s">
        <v>139</v>
      </c>
      <c r="B80" s="47" t="s">
        <v>140</v>
      </c>
      <c r="C80" s="47" t="s">
        <v>208</v>
      </c>
    </row>
    <row r="81" spans="1:3" ht="17.25" thickBot="1" x14ac:dyDescent="0.3">
      <c r="A81" s="53" t="s">
        <v>44</v>
      </c>
      <c r="B81" s="48" t="s">
        <v>209</v>
      </c>
      <c r="C81" s="49">
        <v>46538</v>
      </c>
    </row>
    <row r="82" spans="1:3" ht="17.25" thickBot="1" x14ac:dyDescent="0.3">
      <c r="A82" s="53" t="s">
        <v>45</v>
      </c>
      <c r="B82" s="48" t="s">
        <v>210</v>
      </c>
      <c r="C82" s="49">
        <v>46691</v>
      </c>
    </row>
    <row r="83" spans="1:3" ht="17.25" thickBot="1" x14ac:dyDescent="0.3">
      <c r="A83" s="53" t="s">
        <v>46</v>
      </c>
      <c r="B83" s="48" t="s">
        <v>211</v>
      </c>
      <c r="C83" s="49">
        <v>46783</v>
      </c>
    </row>
    <row r="84" spans="1:3" ht="17.25" thickBot="1" x14ac:dyDescent="0.3">
      <c r="A84" s="53" t="s">
        <v>47</v>
      </c>
      <c r="B84" s="48" t="s">
        <v>212</v>
      </c>
      <c r="C84" s="49">
        <v>46904</v>
      </c>
    </row>
    <row r="85" spans="1:3" ht="17.25" thickBot="1" x14ac:dyDescent="0.3">
      <c r="A85" s="53" t="s">
        <v>48</v>
      </c>
      <c r="B85" s="48" t="s">
        <v>213</v>
      </c>
      <c r="C85" s="49">
        <v>47057</v>
      </c>
    </row>
    <row r="86" spans="1:3" ht="17.25" thickBot="1" x14ac:dyDescent="0.3">
      <c r="A86" s="53" t="s">
        <v>49</v>
      </c>
      <c r="B86" s="48" t="s">
        <v>214</v>
      </c>
      <c r="C86" s="49">
        <v>47149</v>
      </c>
    </row>
    <row r="87" spans="1:3" ht="16.5" x14ac:dyDescent="0.25">
      <c r="A87" s="45" t="s">
        <v>239</v>
      </c>
    </row>
    <row r="88" spans="1:3" x14ac:dyDescent="0.25">
      <c r="A88" s="40"/>
    </row>
    <row r="89" spans="1:3" ht="26.25" x14ac:dyDescent="0.25">
      <c r="A89" s="42" t="s">
        <v>215</v>
      </c>
    </row>
    <row r="90" spans="1:3" x14ac:dyDescent="0.25">
      <c r="A90" s="40"/>
    </row>
    <row r="91" spans="1:3" ht="16.5" x14ac:dyDescent="0.25">
      <c r="A91" s="45" t="s">
        <v>216</v>
      </c>
    </row>
    <row r="92" spans="1:3" ht="16.5" x14ac:dyDescent="0.25">
      <c r="A92" s="44" t="s">
        <v>217</v>
      </c>
    </row>
    <row r="93" spans="1:3" ht="16.5" x14ac:dyDescent="0.25">
      <c r="A93" s="44" t="s">
        <v>218</v>
      </c>
    </row>
    <row r="94" spans="1:3" ht="16.5" x14ac:dyDescent="0.25">
      <c r="A94" s="44" t="s">
        <v>244</v>
      </c>
    </row>
    <row r="95" spans="1:3" ht="16.5" x14ac:dyDescent="0.25">
      <c r="A95" s="44" t="s">
        <v>219</v>
      </c>
    </row>
    <row r="96" spans="1:3" ht="16.5" x14ac:dyDescent="0.25">
      <c r="A96" s="45" t="s">
        <v>240</v>
      </c>
    </row>
    <row r="97" spans="1:1" x14ac:dyDescent="0.25">
      <c r="A97" s="40"/>
    </row>
    <row r="98" spans="1:1" ht="26.25" x14ac:dyDescent="0.25">
      <c r="A98" s="42" t="s">
        <v>220</v>
      </c>
    </row>
    <row r="99" spans="1:1" x14ac:dyDescent="0.25">
      <c r="A99" s="40"/>
    </row>
    <row r="100" spans="1:1" ht="16.5" x14ac:dyDescent="0.25">
      <c r="A100" s="45" t="s">
        <v>221</v>
      </c>
    </row>
    <row r="101" spans="1:1" ht="16.5" x14ac:dyDescent="0.25">
      <c r="A101" s="45" t="s">
        <v>222</v>
      </c>
    </row>
    <row r="102" spans="1:1" ht="16.5" x14ac:dyDescent="0.25">
      <c r="A102" s="45" t="s">
        <v>223</v>
      </c>
    </row>
    <row r="103" spans="1:1" ht="16.5" x14ac:dyDescent="0.25">
      <c r="A103" s="45" t="s">
        <v>224</v>
      </c>
    </row>
    <row r="104" spans="1:1" ht="16.5" x14ac:dyDescent="0.25">
      <c r="A104" s="45" t="s">
        <v>245</v>
      </c>
    </row>
    <row r="105" spans="1:1" ht="16.5" x14ac:dyDescent="0.25">
      <c r="A105" s="45" t="s">
        <v>246</v>
      </c>
    </row>
    <row r="106" spans="1:1" ht="16.5" x14ac:dyDescent="0.25">
      <c r="A106" s="45" t="s">
        <v>225</v>
      </c>
    </row>
    <row r="107" spans="1:1" ht="16.5" x14ac:dyDescent="0.25">
      <c r="A107" s="45" t="s">
        <v>226</v>
      </c>
    </row>
    <row r="108" spans="1:1" ht="16.5" x14ac:dyDescent="0.25">
      <c r="A108" s="45" t="s">
        <v>227</v>
      </c>
    </row>
    <row r="109" spans="1:1" ht="16.5" x14ac:dyDescent="0.25">
      <c r="A109" s="45" t="s">
        <v>228</v>
      </c>
    </row>
    <row r="110" spans="1:1" ht="16.5" x14ac:dyDescent="0.25">
      <c r="A110" s="45" t="s">
        <v>229</v>
      </c>
    </row>
    <row r="111" spans="1:1" ht="16.5" x14ac:dyDescent="0.25">
      <c r="A111" s="45" t="s">
        <v>241</v>
      </c>
    </row>
    <row r="112" spans="1:1" x14ac:dyDescent="0.25">
      <c r="A112" s="4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8"/>
  <sheetViews>
    <sheetView showGridLines="0" zoomScaleNormal="100" workbookViewId="0">
      <selection activeCell="G35" sqref="G35"/>
    </sheetView>
  </sheetViews>
  <sheetFormatPr defaultColWidth="8.7109375" defaultRowHeight="15" x14ac:dyDescent="0.25"/>
  <cols>
    <col min="1" max="1" width="38" customWidth="1"/>
    <col min="2" max="2" width="28" customWidth="1"/>
    <col min="3" max="3" width="16" customWidth="1"/>
    <col min="4" max="7" width="20" customWidth="1"/>
    <col min="8" max="8" width="22" customWidth="1"/>
  </cols>
  <sheetData>
    <row r="1" spans="1:8" ht="18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</row>
    <row r="2" spans="1:8" ht="15" customHeight="1" x14ac:dyDescent="0.25">
      <c r="A2" s="55" t="s">
        <v>1</v>
      </c>
      <c r="B2" s="55"/>
      <c r="C2" s="55"/>
      <c r="D2" s="55"/>
      <c r="E2" s="55"/>
      <c r="F2" s="55"/>
      <c r="G2" s="55"/>
      <c r="H2" s="55"/>
    </row>
    <row r="3" spans="1:8" ht="15" customHeight="1" x14ac:dyDescent="0.25">
      <c r="A3" s="56" t="s">
        <v>117</v>
      </c>
      <c r="B3" s="56"/>
      <c r="C3" s="56"/>
      <c r="D3" s="56"/>
      <c r="E3" s="56"/>
      <c r="F3" s="56"/>
      <c r="G3" s="56"/>
      <c r="H3" s="56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ht="28.5" customHeight="1" x14ac:dyDescent="0.25">
      <c r="A6" s="18" t="s">
        <v>43</v>
      </c>
      <c r="B6" s="18" t="s">
        <v>118</v>
      </c>
      <c r="C6" s="12" t="s">
        <v>79</v>
      </c>
      <c r="D6" s="12" t="s">
        <v>91</v>
      </c>
      <c r="E6" s="12" t="s">
        <v>93</v>
      </c>
      <c r="F6" s="12" t="s">
        <v>119</v>
      </c>
      <c r="G6" s="12" t="s">
        <v>98</v>
      </c>
      <c r="H6" s="12" t="s">
        <v>120</v>
      </c>
    </row>
    <row r="7" spans="1:8" x14ac:dyDescent="0.25">
      <c r="A7" s="5" t="s">
        <v>68</v>
      </c>
      <c r="B7" s="32">
        <f>'Partner 1'!B6</f>
        <v>0</v>
      </c>
      <c r="C7" s="19">
        <f>'Partner 1'!K8</f>
        <v>0</v>
      </c>
      <c r="D7" s="13">
        <f>'Partner 1'!H40</f>
        <v>0</v>
      </c>
      <c r="E7" s="13">
        <f>'Partner 1'!H41</f>
        <v>0</v>
      </c>
      <c r="F7" s="13">
        <f>'Partner 1'!H42</f>
        <v>0</v>
      </c>
      <c r="G7" s="13">
        <f>'Partner 1'!H44</f>
        <v>0</v>
      </c>
      <c r="H7" s="19">
        <f>IF($E$12=0,0,E7/$E$12)</f>
        <v>0</v>
      </c>
    </row>
    <row r="8" spans="1:8" x14ac:dyDescent="0.25">
      <c r="A8" s="5" t="s">
        <v>69</v>
      </c>
      <c r="B8" s="32">
        <f>'Partner 2'!B6</f>
        <v>0</v>
      </c>
      <c r="C8" s="19">
        <f>'Partner 2'!K8</f>
        <v>0</v>
      </c>
      <c r="D8" s="13">
        <f>'Partner 2'!H40</f>
        <v>0</v>
      </c>
      <c r="E8" s="13">
        <f>'Partner 2'!H41</f>
        <v>0</v>
      </c>
      <c r="F8" s="13">
        <f>'Partner 2'!H42</f>
        <v>0</v>
      </c>
      <c r="G8" s="13">
        <f>'Partner 2'!H44</f>
        <v>0</v>
      </c>
      <c r="H8" s="19">
        <f>IF($E$12=0,0,E8/$E$12)</f>
        <v>0</v>
      </c>
    </row>
    <row r="9" spans="1:8" x14ac:dyDescent="0.25">
      <c r="A9" s="5" t="s">
        <v>70</v>
      </c>
      <c r="B9" s="32">
        <f>'Partner 3'!B6</f>
        <v>0</v>
      </c>
      <c r="C9" s="19">
        <f>'Partner 3'!K8</f>
        <v>0</v>
      </c>
      <c r="D9" s="13">
        <f>'Partner 3'!H40</f>
        <v>0</v>
      </c>
      <c r="E9" s="13">
        <f>'Partner 3'!H41</f>
        <v>0</v>
      </c>
      <c r="F9" s="13">
        <f>'Partner 3'!H42</f>
        <v>0</v>
      </c>
      <c r="G9" s="13">
        <f>'Partner 3'!H44</f>
        <v>0</v>
      </c>
      <c r="H9" s="19">
        <f>IF($E$12=0,0,E9/$E$12)</f>
        <v>0</v>
      </c>
    </row>
    <row r="10" spans="1:8" x14ac:dyDescent="0.25">
      <c r="A10" s="5" t="s">
        <v>71</v>
      </c>
      <c r="B10" s="32">
        <f>'Partner 4'!B6</f>
        <v>0</v>
      </c>
      <c r="C10" s="19">
        <f>'Partner 4'!K8</f>
        <v>0</v>
      </c>
      <c r="D10" s="13">
        <f>'Partner 4'!H40</f>
        <v>0</v>
      </c>
      <c r="E10" s="13">
        <f>'Partner 4'!H41</f>
        <v>0</v>
      </c>
      <c r="F10" s="13">
        <f>'Partner 4'!H42</f>
        <v>0</v>
      </c>
      <c r="G10" s="13">
        <f>'Partner 4'!H44</f>
        <v>0</v>
      </c>
      <c r="H10" s="19">
        <f>IF($E$12=0,0,E10/$E$12)</f>
        <v>0</v>
      </c>
    </row>
    <row r="11" spans="1:8" x14ac:dyDescent="0.25">
      <c r="A11" s="5" t="s">
        <v>72</v>
      </c>
      <c r="B11" s="33">
        <f>'Partner 5'!B6</f>
        <v>0</v>
      </c>
      <c r="C11" s="27">
        <f>'Partner 5'!K8</f>
        <v>0</v>
      </c>
      <c r="D11" s="28">
        <f>'Partner 5'!H40</f>
        <v>0</v>
      </c>
      <c r="E11" s="28">
        <f>'Partner 5'!H41</f>
        <v>0</v>
      </c>
      <c r="F11" s="28">
        <f>'Partner 5'!H42</f>
        <v>0</v>
      </c>
      <c r="G11" s="28">
        <f>'Partner 5'!H44</f>
        <v>0</v>
      </c>
      <c r="H11" s="27">
        <f>IF($E$12=0,0,E11/$E$12)</f>
        <v>0</v>
      </c>
    </row>
    <row r="12" spans="1:8" x14ac:dyDescent="0.25">
      <c r="A12" s="3"/>
      <c r="B12" s="29" t="s">
        <v>73</v>
      </c>
      <c r="C12" s="29"/>
      <c r="D12" s="30">
        <f>SUM(D7:D11)</f>
        <v>0</v>
      </c>
      <c r="E12" s="30">
        <f>SUM(E7:E11)</f>
        <v>0</v>
      </c>
      <c r="F12" s="30">
        <f>SUM(F7:F11)</f>
        <v>0</v>
      </c>
      <c r="G12" s="30">
        <f>SUM(G7:G11)</f>
        <v>0</v>
      </c>
      <c r="H12" s="31">
        <f>SUM(H7:H11)</f>
        <v>0</v>
      </c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 t="s">
        <v>121</v>
      </c>
      <c r="B15" s="3">
        <f>COUNTIF(B7:B11,"?*")</f>
        <v>0</v>
      </c>
      <c r="C15" s="3" t="str">
        <f>IF(AND(B15&gt;=Parametri!B14,B15&lt;=Parametri!B15),"OK","NI OK")</f>
        <v>NI OK</v>
      </c>
      <c r="D15" s="3"/>
      <c r="E15" s="3"/>
      <c r="F15" s="3"/>
      <c r="G15" s="3"/>
      <c r="H15" s="3"/>
    </row>
    <row r="16" spans="1:8" x14ac:dyDescent="0.25">
      <c r="A16" s="3" t="s">
        <v>122</v>
      </c>
      <c r="B16" s="21">
        <f>MAX(H7:H11)</f>
        <v>0</v>
      </c>
      <c r="C16" s="3" t="str">
        <f>IF(OR(Parametri!B16="NE",B16&lt;=70%),"OK","NI OK")</f>
        <v>OK</v>
      </c>
      <c r="D16" s="3"/>
      <c r="E16" s="3"/>
      <c r="F16" s="3"/>
      <c r="G16" s="3"/>
      <c r="H16" s="3"/>
    </row>
    <row r="17" spans="1:8" x14ac:dyDescent="0.25">
      <c r="A17" s="3" t="s">
        <v>123</v>
      </c>
      <c r="B17" s="20">
        <f>F12</f>
        <v>0</v>
      </c>
      <c r="C17" s="3" t="str">
        <f>IF(AND(B17&gt;=Parametri!B11,B17&lt;=Parametri!B12),"OK","NI OK")</f>
        <v>NI OK</v>
      </c>
      <c r="D17" s="3"/>
      <c r="E17" s="3"/>
      <c r="F17" s="3"/>
      <c r="G17" s="3"/>
      <c r="H17" s="3"/>
    </row>
    <row r="18" spans="1:8" x14ac:dyDescent="0.25">
      <c r="A18" s="3" t="s">
        <v>124</v>
      </c>
      <c r="B18" s="21">
        <f>IF(E12=0,0,'Preglednica po ZzI skupaj'!H24/E12)</f>
        <v>0</v>
      </c>
      <c r="C18" s="3" t="str">
        <f>IF(B18&lt;=Parametri!B10,"OK","NI OK")</f>
        <v>OK</v>
      </c>
      <c r="D18" s="3"/>
      <c r="E18" s="3"/>
      <c r="F18" s="3"/>
      <c r="G18" s="3"/>
      <c r="H18" s="3"/>
    </row>
  </sheetData>
  <mergeCells count="3">
    <mergeCell ref="A1:H1"/>
    <mergeCell ref="A2:H2"/>
    <mergeCell ref="A3:H3"/>
  </mergeCells>
  <conditionalFormatting sqref="C17">
    <cfRule type="containsText" dxfId="0" priority="1" operator="containsText" text="NI OK">
      <formula>NOT(ISERROR(SEARCH("NI OK",C17)))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9"/>
  <sheetViews>
    <sheetView showGridLines="0" zoomScaleNormal="100" workbookViewId="0">
      <selection activeCell="C24" sqref="C24"/>
    </sheetView>
  </sheetViews>
  <sheetFormatPr defaultColWidth="8.7109375" defaultRowHeight="15" x14ac:dyDescent="0.25"/>
  <cols>
    <col min="1" max="1" width="44.5703125" customWidth="1"/>
    <col min="2" max="7" width="12.42578125" customWidth="1"/>
    <col min="8" max="8" width="15.85546875" customWidth="1"/>
    <col min="9" max="9" width="17.85546875" customWidth="1"/>
  </cols>
  <sheetData>
    <row r="1" spans="1:9" ht="18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15" customHeight="1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3" spans="1:9" ht="15" customHeight="1" x14ac:dyDescent="0.25">
      <c r="A3" s="56" t="s">
        <v>242</v>
      </c>
      <c r="B3" s="56"/>
      <c r="C3" s="56"/>
      <c r="D3" s="56"/>
      <c r="E3" s="56"/>
      <c r="F3" s="56"/>
      <c r="G3" s="56"/>
      <c r="H3" s="56"/>
      <c r="I3" s="56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ht="71.25" customHeight="1" x14ac:dyDescent="0.25">
      <c r="A6" s="23" t="s">
        <v>125</v>
      </c>
      <c r="B6" s="39" t="s">
        <v>109</v>
      </c>
      <c r="C6" s="39" t="s">
        <v>110</v>
      </c>
      <c r="D6" s="39" t="s">
        <v>111</v>
      </c>
      <c r="E6" s="39" t="s">
        <v>112</v>
      </c>
      <c r="F6" s="39" t="s">
        <v>113</v>
      </c>
      <c r="G6" s="39" t="s">
        <v>114</v>
      </c>
      <c r="H6" s="39" t="s">
        <v>73</v>
      </c>
      <c r="I6" s="39" t="s">
        <v>115</v>
      </c>
    </row>
    <row r="7" spans="1:9" x14ac:dyDescent="0.25">
      <c r="A7" s="24" t="s">
        <v>126</v>
      </c>
      <c r="B7" s="25">
        <f>'Preglednica po ZzI skupaj'!B10</f>
        <v>0</v>
      </c>
      <c r="C7" s="25">
        <f>'Preglednica po ZzI skupaj'!C10</f>
        <v>0</v>
      </c>
      <c r="D7" s="25">
        <f>'Preglednica po ZzI skupaj'!D10</f>
        <v>0</v>
      </c>
      <c r="E7" s="25">
        <f>'Preglednica po ZzI skupaj'!E10</f>
        <v>0</v>
      </c>
      <c r="F7" s="25">
        <f>'Preglednica po ZzI skupaj'!F10</f>
        <v>0</v>
      </c>
      <c r="G7" s="25">
        <f>'Preglednica po ZzI skupaj'!G10</f>
        <v>0</v>
      </c>
      <c r="H7" s="25">
        <f>SUM(B7:G7)</f>
        <v>0</v>
      </c>
      <c r="I7" s="24"/>
    </row>
    <row r="8" spans="1:9" x14ac:dyDescent="0.25">
      <c r="A8" s="24" t="s">
        <v>127</v>
      </c>
      <c r="B8" s="25">
        <f>'Preglednica po ZzI skupaj'!B17</f>
        <v>0</v>
      </c>
      <c r="C8" s="25">
        <f>'Preglednica po ZzI skupaj'!C17</f>
        <v>0</v>
      </c>
      <c r="D8" s="25">
        <f>'Preglednica po ZzI skupaj'!D17</f>
        <v>0</v>
      </c>
      <c r="E8" s="25">
        <f>'Preglednica po ZzI skupaj'!E17</f>
        <v>0</v>
      </c>
      <c r="F8" s="25">
        <f>'Preglednica po ZzI skupaj'!F17</f>
        <v>0</v>
      </c>
      <c r="G8" s="25">
        <f>'Preglednica po ZzI skupaj'!G17</f>
        <v>0</v>
      </c>
      <c r="H8" s="25">
        <f>SUM(B8:G8)</f>
        <v>0</v>
      </c>
      <c r="I8" s="24"/>
    </row>
    <row r="9" spans="1:9" x14ac:dyDescent="0.25">
      <c r="A9" s="24" t="s">
        <v>128</v>
      </c>
      <c r="B9" s="25">
        <f>'Preglednica po ZzI skupaj'!B24</f>
        <v>0</v>
      </c>
      <c r="C9" s="25">
        <f>'Preglednica po ZzI skupaj'!C24</f>
        <v>0</v>
      </c>
      <c r="D9" s="25">
        <f>'Preglednica po ZzI skupaj'!D24</f>
        <v>0</v>
      </c>
      <c r="E9" s="25">
        <f>'Preglednica po ZzI skupaj'!E24</f>
        <v>0</v>
      </c>
      <c r="F9" s="25">
        <f>'Preglednica po ZzI skupaj'!F24</f>
        <v>0</v>
      </c>
      <c r="G9" s="25">
        <f>'Preglednica po ZzI skupaj'!G24</f>
        <v>0</v>
      </c>
      <c r="H9" s="25">
        <f>SUM(B9:G9)</f>
        <v>0</v>
      </c>
      <c r="I9" s="24"/>
    </row>
    <row r="10" spans="1:9" x14ac:dyDescent="0.25">
      <c r="A10" s="24" t="s">
        <v>129</v>
      </c>
      <c r="B10" s="25">
        <f>'Preglednica po ZzI skupaj'!B31</f>
        <v>0</v>
      </c>
      <c r="C10" s="25">
        <f>'Preglednica po ZzI skupaj'!C31</f>
        <v>0</v>
      </c>
      <c r="D10" s="25">
        <f>'Preglednica po ZzI skupaj'!D31</f>
        <v>0</v>
      </c>
      <c r="E10" s="25">
        <f>'Preglednica po ZzI skupaj'!E31</f>
        <v>0</v>
      </c>
      <c r="F10" s="25">
        <f>'Preglednica po ZzI skupaj'!F31</f>
        <v>0</v>
      </c>
      <c r="G10" s="25">
        <f>'Preglednica po ZzI skupaj'!G31</f>
        <v>0</v>
      </c>
      <c r="H10" s="25">
        <f>SUM(B10:G10)</f>
        <v>0</v>
      </c>
      <c r="I10" s="24"/>
    </row>
    <row r="11" spans="1:9" x14ac:dyDescent="0.25">
      <c r="A11" s="24" t="s">
        <v>130</v>
      </c>
      <c r="B11" s="25">
        <f t="shared" ref="B11:H11" si="0">SUM(B7:B10)</f>
        <v>0</v>
      </c>
      <c r="C11" s="25">
        <f t="shared" si="0"/>
        <v>0</v>
      </c>
      <c r="D11" s="25">
        <f t="shared" si="0"/>
        <v>0</v>
      </c>
      <c r="E11" s="25">
        <f t="shared" si="0"/>
        <v>0</v>
      </c>
      <c r="F11" s="25">
        <f t="shared" si="0"/>
        <v>0</v>
      </c>
      <c r="G11" s="25">
        <f t="shared" si="0"/>
        <v>0</v>
      </c>
      <c r="H11" s="25">
        <f t="shared" si="0"/>
        <v>0</v>
      </c>
      <c r="I11" s="24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24" t="s">
        <v>131</v>
      </c>
      <c r="B14" s="25">
        <f>'Preglednica po ZzI skupaj'!B40</f>
        <v>0</v>
      </c>
      <c r="C14" s="25">
        <f>'Preglednica po ZzI skupaj'!C40</f>
        <v>0</v>
      </c>
      <c r="D14" s="25">
        <f>'Preglednica po ZzI skupaj'!D40</f>
        <v>0</v>
      </c>
      <c r="E14" s="25">
        <f>'Preglednica po ZzI skupaj'!E40</f>
        <v>0</v>
      </c>
      <c r="F14" s="25">
        <f>'Preglednica po ZzI skupaj'!F40</f>
        <v>0</v>
      </c>
      <c r="G14" s="25">
        <f>'Preglednica po ZzI skupaj'!G40</f>
        <v>0</v>
      </c>
      <c r="H14" s="25">
        <f>SUM(B14:G14)</f>
        <v>0</v>
      </c>
      <c r="I14" s="24"/>
    </row>
    <row r="15" spans="1:9" x14ac:dyDescent="0.25">
      <c r="A15" s="24" t="s">
        <v>119</v>
      </c>
      <c r="B15" s="25">
        <f>'Preglednica po ZzI skupaj'!B39</f>
        <v>0</v>
      </c>
      <c r="C15" s="25">
        <f>'Preglednica po ZzI skupaj'!C39</f>
        <v>0</v>
      </c>
      <c r="D15" s="25">
        <f>'Preglednica po ZzI skupaj'!D39</f>
        <v>0</v>
      </c>
      <c r="E15" s="25">
        <f>'Preglednica po ZzI skupaj'!E39</f>
        <v>0</v>
      </c>
      <c r="F15" s="25">
        <f>'Preglednica po ZzI skupaj'!F39</f>
        <v>0</v>
      </c>
      <c r="G15" s="25">
        <f>'Preglednica po ZzI skupaj'!G39</f>
        <v>0</v>
      </c>
      <c r="H15" s="25">
        <f>SUM(B15:G15)</f>
        <v>0</v>
      </c>
      <c r="I15" s="24"/>
    </row>
    <row r="16" spans="1:9" x14ac:dyDescent="0.25">
      <c r="A16" s="24" t="s">
        <v>132</v>
      </c>
      <c r="B16" s="25">
        <f t="shared" ref="B16:G16" si="1">SUM(B14:B15)</f>
        <v>0</v>
      </c>
      <c r="C16" s="25">
        <f t="shared" si="1"/>
        <v>0</v>
      </c>
      <c r="D16" s="25">
        <f t="shared" si="1"/>
        <v>0</v>
      </c>
      <c r="E16" s="25">
        <f t="shared" si="1"/>
        <v>0</v>
      </c>
      <c r="F16" s="25">
        <f t="shared" si="1"/>
        <v>0</v>
      </c>
      <c r="G16" s="25">
        <f t="shared" si="1"/>
        <v>0</v>
      </c>
      <c r="H16" s="25">
        <f>SUM(B16:G16)</f>
        <v>0</v>
      </c>
      <c r="I16" s="24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 t="s">
        <v>133</v>
      </c>
      <c r="B19" s="20">
        <f>H11-H16</f>
        <v>0</v>
      </c>
      <c r="C19" s="3" t="str">
        <f>IF(ABS(B19)&lt;0.01,"OK","NI OK")</f>
        <v>OK</v>
      </c>
      <c r="D19" s="3"/>
      <c r="E19" s="3"/>
      <c r="F19" s="3"/>
      <c r="G19" s="3"/>
      <c r="H19" s="3"/>
      <c r="I19" s="3"/>
    </row>
  </sheetData>
  <mergeCells count="3">
    <mergeCell ref="A1:I1"/>
    <mergeCell ref="A2:I2"/>
    <mergeCell ref="A3:I3"/>
  </mergeCells>
  <pageMargins left="0.75" right="0.75" top="1" bottom="1" header="0.511811023622047" footer="0.511811023622047"/>
  <pageSetup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21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8" width="13" customWidth="1"/>
  </cols>
  <sheetData>
    <row r="1" spans="1:18" ht="30" customHeight="1" x14ac:dyDescent="0.25">
      <c r="A1" s="1" t="s">
        <v>134</v>
      </c>
      <c r="B1" s="1" t="s">
        <v>135</v>
      </c>
      <c r="C1" s="1" t="s">
        <v>76</v>
      </c>
      <c r="D1" s="1" t="s">
        <v>136</v>
      </c>
      <c r="E1" s="1" t="s">
        <v>137</v>
      </c>
      <c r="F1" s="1" t="s">
        <v>138</v>
      </c>
      <c r="G1" s="1" t="s">
        <v>139</v>
      </c>
      <c r="H1" s="1" t="s">
        <v>140</v>
      </c>
      <c r="I1" s="1" t="s">
        <v>141</v>
      </c>
      <c r="J1" s="1" t="s">
        <v>142</v>
      </c>
      <c r="K1" s="1" t="s">
        <v>91</v>
      </c>
      <c r="L1" s="1" t="s">
        <v>93</v>
      </c>
      <c r="M1" s="1" t="s">
        <v>143</v>
      </c>
      <c r="N1" s="1" t="s">
        <v>144</v>
      </c>
      <c r="O1" s="1" t="s">
        <v>98</v>
      </c>
      <c r="P1" s="1" t="s">
        <v>79</v>
      </c>
      <c r="Q1" s="1" t="s">
        <v>145</v>
      </c>
      <c r="R1" s="1" t="s">
        <v>146</v>
      </c>
    </row>
    <row r="2" spans="1:18" ht="30" customHeight="1" x14ac:dyDescent="0.25">
      <c r="A2" s="3" t="s">
        <v>147</v>
      </c>
      <c r="B2" s="3">
        <f>Parametri!B6</f>
        <v>0</v>
      </c>
      <c r="C2" s="3" t="s">
        <v>68</v>
      </c>
      <c r="D2" s="3">
        <f>'Partner 1'!B6</f>
        <v>0</v>
      </c>
      <c r="E2" s="3">
        <f>'Partner 1'!K5</f>
        <v>0</v>
      </c>
      <c r="F2" s="3" t="str">
        <f>'Partner 1'!K11</f>
        <v>IR in ER</v>
      </c>
      <c r="G2" s="3" t="s">
        <v>44</v>
      </c>
      <c r="H2" s="3" t="s">
        <v>58</v>
      </c>
      <c r="I2" s="3" t="s">
        <v>148</v>
      </c>
      <c r="J2" s="3" t="s">
        <v>88</v>
      </c>
      <c r="K2" s="20">
        <f>'Partner 1'!B12</f>
        <v>0</v>
      </c>
      <c r="L2" s="20">
        <f>'Partner 1'!B13</f>
        <v>0</v>
      </c>
      <c r="M2" s="20">
        <f>'Partner 1'!B14</f>
        <v>0</v>
      </c>
      <c r="N2" s="20">
        <f>'Partner 1'!B15</f>
        <v>0</v>
      </c>
      <c r="O2" s="20">
        <f>'Partner 1'!B16</f>
        <v>0</v>
      </c>
      <c r="P2" s="17">
        <f>'Partner 1'!K8</f>
        <v>0</v>
      </c>
      <c r="Q2" s="21">
        <f>'Po virih sredstev in partnerjih'!H7</f>
        <v>0</v>
      </c>
      <c r="R2" s="3" t="s">
        <v>14</v>
      </c>
    </row>
    <row r="3" spans="1:18" ht="30" customHeight="1" x14ac:dyDescent="0.25">
      <c r="A3" s="3" t="s">
        <v>147</v>
      </c>
      <c r="B3" s="3">
        <f>Parametri!B6</f>
        <v>0</v>
      </c>
      <c r="C3" s="3" t="s">
        <v>68</v>
      </c>
      <c r="D3" s="3">
        <f>'Partner 1'!B6</f>
        <v>0</v>
      </c>
      <c r="E3" s="3">
        <f>'Partner 1'!K5</f>
        <v>0</v>
      </c>
      <c r="F3" s="3" t="str">
        <f>'Partner 1'!K11</f>
        <v>IR in ER</v>
      </c>
      <c r="G3" s="3" t="s">
        <v>45</v>
      </c>
      <c r="H3" s="3" t="s">
        <v>59</v>
      </c>
      <c r="I3" s="3" t="s">
        <v>149</v>
      </c>
      <c r="J3" s="3" t="s">
        <v>88</v>
      </c>
      <c r="K3" s="20">
        <f>'Partner 1'!C12</f>
        <v>0</v>
      </c>
      <c r="L3" s="20">
        <f>'Partner 1'!C13</f>
        <v>0</v>
      </c>
      <c r="M3" s="20">
        <f>'Partner 1'!C14</f>
        <v>0</v>
      </c>
      <c r="N3" s="20">
        <f>'Partner 1'!C15</f>
        <v>0</v>
      </c>
      <c r="O3" s="20">
        <f>'Partner 1'!C16</f>
        <v>0</v>
      </c>
      <c r="P3" s="17">
        <f>'Partner 1'!K8</f>
        <v>0</v>
      </c>
      <c r="Q3" s="21">
        <f>'Po virih sredstev in partnerjih'!H7</f>
        <v>0</v>
      </c>
      <c r="R3" s="3" t="s">
        <v>14</v>
      </c>
    </row>
    <row r="4" spans="1:18" ht="30" customHeight="1" x14ac:dyDescent="0.25">
      <c r="A4" s="3" t="s">
        <v>147</v>
      </c>
      <c r="B4" s="3">
        <f>Parametri!B6</f>
        <v>0</v>
      </c>
      <c r="C4" s="3" t="s">
        <v>68</v>
      </c>
      <c r="D4" s="3">
        <f>'Partner 1'!B6</f>
        <v>0</v>
      </c>
      <c r="E4" s="3">
        <f>'Partner 1'!K5</f>
        <v>0</v>
      </c>
      <c r="F4" s="3" t="str">
        <f>'Partner 1'!K11</f>
        <v>IR in ER</v>
      </c>
      <c r="G4" s="3" t="s">
        <v>46</v>
      </c>
      <c r="H4" s="3" t="s">
        <v>60</v>
      </c>
      <c r="I4" s="3" t="s">
        <v>150</v>
      </c>
      <c r="J4" s="3" t="s">
        <v>88</v>
      </c>
      <c r="K4" s="20">
        <f>'Partner 1'!D12</f>
        <v>0</v>
      </c>
      <c r="L4" s="20">
        <f>'Partner 1'!D13</f>
        <v>0</v>
      </c>
      <c r="M4" s="20">
        <f>'Partner 1'!D14</f>
        <v>0</v>
      </c>
      <c r="N4" s="20">
        <f>'Partner 1'!D15</f>
        <v>0</v>
      </c>
      <c r="O4" s="20">
        <f>'Partner 1'!D16</f>
        <v>0</v>
      </c>
      <c r="P4" s="17">
        <f>'Partner 1'!K8</f>
        <v>0</v>
      </c>
      <c r="Q4" s="21">
        <f>'Po virih sredstev in partnerjih'!H7</f>
        <v>0</v>
      </c>
      <c r="R4" s="3" t="s">
        <v>14</v>
      </c>
    </row>
    <row r="5" spans="1:18" ht="30" customHeight="1" x14ac:dyDescent="0.25">
      <c r="A5" s="3" t="s">
        <v>147</v>
      </c>
      <c r="B5" s="3">
        <f>Parametri!B6</f>
        <v>0</v>
      </c>
      <c r="C5" s="3" t="s">
        <v>68</v>
      </c>
      <c r="D5" s="3">
        <f>'Partner 1'!B6</f>
        <v>0</v>
      </c>
      <c r="E5" s="3">
        <f>'Partner 1'!K5</f>
        <v>0</v>
      </c>
      <c r="F5" s="3" t="str">
        <f>'Partner 1'!K11</f>
        <v>IR in ER</v>
      </c>
      <c r="G5" s="3" t="s">
        <v>47</v>
      </c>
      <c r="H5" s="3" t="s">
        <v>61</v>
      </c>
      <c r="I5" s="3" t="s">
        <v>151</v>
      </c>
      <c r="J5" s="3" t="s">
        <v>88</v>
      </c>
      <c r="K5" s="20">
        <f>'Partner 1'!E12</f>
        <v>0</v>
      </c>
      <c r="L5" s="20">
        <f>'Partner 1'!E13</f>
        <v>0</v>
      </c>
      <c r="M5" s="20">
        <f>'Partner 1'!E14</f>
        <v>0</v>
      </c>
      <c r="N5" s="20">
        <f>'Partner 1'!E15</f>
        <v>0</v>
      </c>
      <c r="O5" s="20">
        <f>'Partner 1'!E16</f>
        <v>0</v>
      </c>
      <c r="P5" s="17">
        <f>'Partner 1'!K8</f>
        <v>0</v>
      </c>
      <c r="Q5" s="21">
        <f>'Po virih sredstev in partnerjih'!H7</f>
        <v>0</v>
      </c>
      <c r="R5" s="3" t="s">
        <v>14</v>
      </c>
    </row>
    <row r="6" spans="1:18" ht="30" customHeight="1" x14ac:dyDescent="0.25">
      <c r="A6" s="3" t="s">
        <v>147</v>
      </c>
      <c r="B6" s="3">
        <f>Parametri!B6</f>
        <v>0</v>
      </c>
      <c r="C6" s="3" t="s">
        <v>68</v>
      </c>
      <c r="D6" s="3">
        <f>'Partner 1'!B6</f>
        <v>0</v>
      </c>
      <c r="E6" s="3">
        <f>'Partner 1'!K5</f>
        <v>0</v>
      </c>
      <c r="F6" s="3" t="str">
        <f>'Partner 1'!K11</f>
        <v>IR in ER</v>
      </c>
      <c r="G6" s="3" t="s">
        <v>48</v>
      </c>
      <c r="H6" s="3" t="s">
        <v>62</v>
      </c>
      <c r="I6" s="3" t="s">
        <v>152</v>
      </c>
      <c r="J6" s="3" t="s">
        <v>88</v>
      </c>
      <c r="K6" s="20">
        <f>'Partner 1'!F12</f>
        <v>0</v>
      </c>
      <c r="L6" s="20">
        <f>'Partner 1'!F13</f>
        <v>0</v>
      </c>
      <c r="M6" s="20">
        <f>'Partner 1'!F14</f>
        <v>0</v>
      </c>
      <c r="N6" s="20">
        <f>'Partner 1'!F15</f>
        <v>0</v>
      </c>
      <c r="O6" s="20">
        <f>'Partner 1'!F16</f>
        <v>0</v>
      </c>
      <c r="P6" s="17">
        <f>'Partner 1'!K8</f>
        <v>0</v>
      </c>
      <c r="Q6" s="21">
        <f>'Po virih sredstev in partnerjih'!H7</f>
        <v>0</v>
      </c>
      <c r="R6" s="3" t="s">
        <v>14</v>
      </c>
    </row>
    <row r="7" spans="1:18" ht="30" customHeight="1" x14ac:dyDescent="0.25">
      <c r="A7" s="3" t="s">
        <v>147</v>
      </c>
      <c r="B7" s="3">
        <f>Parametri!B6</f>
        <v>0</v>
      </c>
      <c r="C7" s="3" t="s">
        <v>68</v>
      </c>
      <c r="D7" s="3">
        <f>'Partner 1'!B6</f>
        <v>0</v>
      </c>
      <c r="E7" s="3">
        <f>'Partner 1'!K5</f>
        <v>0</v>
      </c>
      <c r="F7" s="3" t="str">
        <f>'Partner 1'!K11</f>
        <v>IR in ER</v>
      </c>
      <c r="G7" s="3" t="s">
        <v>49</v>
      </c>
      <c r="H7" s="3" t="s">
        <v>63</v>
      </c>
      <c r="I7" s="3" t="s">
        <v>153</v>
      </c>
      <c r="J7" s="3" t="s">
        <v>88</v>
      </c>
      <c r="K7" s="20">
        <f>'Partner 1'!G12</f>
        <v>0</v>
      </c>
      <c r="L7" s="20">
        <f>'Partner 1'!G13</f>
        <v>0</v>
      </c>
      <c r="M7" s="20">
        <f>'Partner 1'!G14</f>
        <v>0</v>
      </c>
      <c r="N7" s="20">
        <f>'Partner 1'!G15</f>
        <v>0</v>
      </c>
      <c r="O7" s="20">
        <f>'Partner 1'!G16</f>
        <v>0</v>
      </c>
      <c r="P7" s="17">
        <f>'Partner 1'!K8</f>
        <v>0</v>
      </c>
      <c r="Q7" s="21">
        <f>'Po virih sredstev in partnerjih'!H7</f>
        <v>0</v>
      </c>
      <c r="R7" s="3" t="s">
        <v>14</v>
      </c>
    </row>
    <row r="8" spans="1:18" ht="30" customHeight="1" x14ac:dyDescent="0.25">
      <c r="A8" s="3" t="s">
        <v>147</v>
      </c>
      <c r="B8" s="3">
        <f>Parametri!B6</f>
        <v>0</v>
      </c>
      <c r="C8" s="3" t="s">
        <v>68</v>
      </c>
      <c r="D8" s="3">
        <f>'Partner 1'!B6</f>
        <v>0</v>
      </c>
      <c r="E8" s="3">
        <f>'Partner 1'!K5</f>
        <v>0</v>
      </c>
      <c r="F8" s="3" t="str">
        <f>'Partner 1'!K11</f>
        <v>IR in ER</v>
      </c>
      <c r="G8" s="3" t="s">
        <v>44</v>
      </c>
      <c r="H8" s="3" t="s">
        <v>58</v>
      </c>
      <c r="I8" s="3" t="s">
        <v>148</v>
      </c>
      <c r="J8" s="3" t="s">
        <v>99</v>
      </c>
      <c r="K8" s="3">
        <f>'Partner 1'!B18</f>
        <v>0</v>
      </c>
      <c r="L8" s="20">
        <f>'Partner 1'!B19</f>
        <v>0</v>
      </c>
      <c r="M8" s="20">
        <f>'Partner 1'!B20</f>
        <v>0</v>
      </c>
      <c r="N8" s="20">
        <f>'Partner 1'!B21</f>
        <v>0</v>
      </c>
      <c r="O8" s="20">
        <f>'Partner 1'!B22</f>
        <v>0</v>
      </c>
      <c r="P8" s="17">
        <f>'Partner 1'!K8</f>
        <v>0</v>
      </c>
      <c r="Q8" s="21">
        <f>'Po virih sredstev in partnerjih'!H7</f>
        <v>0</v>
      </c>
      <c r="R8" s="3" t="s">
        <v>14</v>
      </c>
    </row>
    <row r="9" spans="1:18" ht="30" customHeight="1" x14ac:dyDescent="0.25">
      <c r="A9" s="3" t="s">
        <v>147</v>
      </c>
      <c r="B9" s="3">
        <f>Parametri!B6</f>
        <v>0</v>
      </c>
      <c r="C9" s="3" t="s">
        <v>68</v>
      </c>
      <c r="D9" s="3">
        <f>'Partner 1'!B6</f>
        <v>0</v>
      </c>
      <c r="E9" s="3">
        <f>'Partner 1'!K5</f>
        <v>0</v>
      </c>
      <c r="F9" s="3" t="str">
        <f>'Partner 1'!K11</f>
        <v>IR in ER</v>
      </c>
      <c r="G9" s="3" t="s">
        <v>45</v>
      </c>
      <c r="H9" s="3" t="s">
        <v>59</v>
      </c>
      <c r="I9" s="3" t="s">
        <v>149</v>
      </c>
      <c r="J9" s="3" t="s">
        <v>99</v>
      </c>
      <c r="K9" s="3">
        <f>'Partner 1'!C18</f>
        <v>0</v>
      </c>
      <c r="L9" s="20">
        <f>'Partner 1'!C19</f>
        <v>0</v>
      </c>
      <c r="M9" s="20">
        <f>'Partner 1'!C20</f>
        <v>0</v>
      </c>
      <c r="N9" s="20">
        <f>'Partner 1'!C21</f>
        <v>0</v>
      </c>
      <c r="O9" s="20">
        <f>'Partner 1'!C22</f>
        <v>0</v>
      </c>
      <c r="P9" s="17">
        <f>'Partner 1'!K8</f>
        <v>0</v>
      </c>
      <c r="Q9" s="21">
        <f>'Po virih sredstev in partnerjih'!H7</f>
        <v>0</v>
      </c>
      <c r="R9" s="3" t="s">
        <v>14</v>
      </c>
    </row>
    <row r="10" spans="1:18" ht="30" customHeight="1" x14ac:dyDescent="0.25">
      <c r="A10" s="3" t="s">
        <v>147</v>
      </c>
      <c r="B10" s="3">
        <f>Parametri!B6</f>
        <v>0</v>
      </c>
      <c r="C10" s="3" t="s">
        <v>68</v>
      </c>
      <c r="D10" s="3">
        <f>'Partner 1'!B6</f>
        <v>0</v>
      </c>
      <c r="E10" s="3">
        <f>'Partner 1'!K5</f>
        <v>0</v>
      </c>
      <c r="F10" s="3" t="str">
        <f>'Partner 1'!K11</f>
        <v>IR in ER</v>
      </c>
      <c r="G10" s="3" t="s">
        <v>46</v>
      </c>
      <c r="H10" s="3" t="s">
        <v>60</v>
      </c>
      <c r="I10" s="3" t="s">
        <v>150</v>
      </c>
      <c r="J10" s="3" t="s">
        <v>99</v>
      </c>
      <c r="K10" s="3">
        <f>'Partner 1'!D18</f>
        <v>0</v>
      </c>
      <c r="L10" s="20">
        <f>'Partner 1'!D19</f>
        <v>0</v>
      </c>
      <c r="M10" s="20">
        <f>'Partner 1'!D20</f>
        <v>0</v>
      </c>
      <c r="N10" s="20">
        <f>'Partner 1'!D21</f>
        <v>0</v>
      </c>
      <c r="O10" s="20">
        <f>'Partner 1'!D22</f>
        <v>0</v>
      </c>
      <c r="P10" s="17">
        <f>'Partner 1'!K8</f>
        <v>0</v>
      </c>
      <c r="Q10" s="21">
        <f>'Po virih sredstev in partnerjih'!H7</f>
        <v>0</v>
      </c>
      <c r="R10" s="3" t="s">
        <v>14</v>
      </c>
    </row>
    <row r="11" spans="1:18" ht="30" customHeight="1" x14ac:dyDescent="0.25">
      <c r="A11" s="3" t="s">
        <v>147</v>
      </c>
      <c r="B11" s="3">
        <f>Parametri!B6</f>
        <v>0</v>
      </c>
      <c r="C11" s="3" t="s">
        <v>68</v>
      </c>
      <c r="D11" s="3">
        <f>'Partner 1'!B6</f>
        <v>0</v>
      </c>
      <c r="E11" s="3">
        <f>'Partner 1'!K5</f>
        <v>0</v>
      </c>
      <c r="F11" s="3" t="str">
        <f>'Partner 1'!K11</f>
        <v>IR in ER</v>
      </c>
      <c r="G11" s="3" t="s">
        <v>47</v>
      </c>
      <c r="H11" s="3" t="s">
        <v>61</v>
      </c>
      <c r="I11" s="3" t="s">
        <v>151</v>
      </c>
      <c r="J11" s="3" t="s">
        <v>99</v>
      </c>
      <c r="K11" s="3">
        <f>'Partner 1'!E18</f>
        <v>0</v>
      </c>
      <c r="L11" s="20">
        <f>'Partner 1'!E19</f>
        <v>0</v>
      </c>
      <c r="M11" s="20">
        <f>'Partner 1'!E20</f>
        <v>0</v>
      </c>
      <c r="N11" s="20">
        <f>'Partner 1'!E21</f>
        <v>0</v>
      </c>
      <c r="O11" s="20">
        <f>'Partner 1'!E22</f>
        <v>0</v>
      </c>
      <c r="P11" s="17">
        <f>'Partner 1'!K8</f>
        <v>0</v>
      </c>
      <c r="Q11" s="21">
        <f>'Po virih sredstev in partnerjih'!H7</f>
        <v>0</v>
      </c>
      <c r="R11" s="3" t="s">
        <v>14</v>
      </c>
    </row>
    <row r="12" spans="1:18" ht="30" customHeight="1" x14ac:dyDescent="0.25">
      <c r="A12" s="3" t="s">
        <v>147</v>
      </c>
      <c r="B12" s="3">
        <f>Parametri!B6</f>
        <v>0</v>
      </c>
      <c r="C12" s="3" t="s">
        <v>68</v>
      </c>
      <c r="D12" s="3">
        <f>'Partner 1'!B6</f>
        <v>0</v>
      </c>
      <c r="E12" s="3">
        <f>'Partner 1'!K5</f>
        <v>0</v>
      </c>
      <c r="F12" s="3" t="str">
        <f>'Partner 1'!K11</f>
        <v>IR in ER</v>
      </c>
      <c r="G12" s="3" t="s">
        <v>48</v>
      </c>
      <c r="H12" s="3" t="s">
        <v>62</v>
      </c>
      <c r="I12" s="3" t="s">
        <v>152</v>
      </c>
      <c r="J12" s="3" t="s">
        <v>99</v>
      </c>
      <c r="K12" s="3">
        <f>'Partner 1'!F18</f>
        <v>0</v>
      </c>
      <c r="L12" s="20">
        <f>'Partner 1'!F19</f>
        <v>0</v>
      </c>
      <c r="M12" s="20">
        <f>'Partner 1'!F20</f>
        <v>0</v>
      </c>
      <c r="N12" s="20">
        <f>'Partner 1'!F21</f>
        <v>0</v>
      </c>
      <c r="O12" s="20">
        <f>'Partner 1'!F22</f>
        <v>0</v>
      </c>
      <c r="P12" s="17">
        <f>'Partner 1'!K8</f>
        <v>0</v>
      </c>
      <c r="Q12" s="21">
        <f>'Po virih sredstev in partnerjih'!H7</f>
        <v>0</v>
      </c>
      <c r="R12" s="3" t="s">
        <v>14</v>
      </c>
    </row>
    <row r="13" spans="1:18" ht="30" customHeight="1" x14ac:dyDescent="0.25">
      <c r="A13" s="3" t="s">
        <v>147</v>
      </c>
      <c r="B13" s="3">
        <f>Parametri!B6</f>
        <v>0</v>
      </c>
      <c r="C13" s="3" t="s">
        <v>68</v>
      </c>
      <c r="D13" s="3">
        <f>'Partner 1'!B6</f>
        <v>0</v>
      </c>
      <c r="E13" s="3">
        <f>'Partner 1'!K5</f>
        <v>0</v>
      </c>
      <c r="F13" s="3" t="str">
        <f>'Partner 1'!K11</f>
        <v>IR in ER</v>
      </c>
      <c r="G13" s="3" t="s">
        <v>49</v>
      </c>
      <c r="H13" s="3" t="s">
        <v>63</v>
      </c>
      <c r="I13" s="3" t="s">
        <v>153</v>
      </c>
      <c r="J13" s="3" t="s">
        <v>99</v>
      </c>
      <c r="K13" s="3">
        <f>'Partner 1'!G18</f>
        <v>0</v>
      </c>
      <c r="L13" s="20">
        <f>'Partner 1'!G19</f>
        <v>0</v>
      </c>
      <c r="M13" s="20">
        <f>'Partner 1'!G20</f>
        <v>0</v>
      </c>
      <c r="N13" s="20">
        <f>'Partner 1'!G21</f>
        <v>0</v>
      </c>
      <c r="O13" s="20">
        <f>'Partner 1'!G22</f>
        <v>0</v>
      </c>
      <c r="P13" s="17">
        <f>'Partner 1'!K8</f>
        <v>0</v>
      </c>
      <c r="Q13" s="21">
        <f>'Po virih sredstev in partnerjih'!H7</f>
        <v>0</v>
      </c>
      <c r="R13" s="3" t="s">
        <v>14</v>
      </c>
    </row>
    <row r="14" spans="1:18" ht="90" customHeight="1" x14ac:dyDescent="0.25">
      <c r="A14" s="3" t="s">
        <v>147</v>
      </c>
      <c r="B14" s="3">
        <f>Parametri!B6</f>
        <v>0</v>
      </c>
      <c r="C14" s="3" t="s">
        <v>68</v>
      </c>
      <c r="D14" s="3">
        <f>'Partner 1'!B6</f>
        <v>0</v>
      </c>
      <c r="E14" s="3">
        <f>'Partner 1'!K5</f>
        <v>0</v>
      </c>
      <c r="F14" s="3" t="str">
        <f>'Partner 1'!K11</f>
        <v>IR in ER</v>
      </c>
      <c r="G14" s="3" t="s">
        <v>44</v>
      </c>
      <c r="H14" s="3" t="s">
        <v>58</v>
      </c>
      <c r="I14" s="3" t="s">
        <v>148</v>
      </c>
      <c r="J14" s="3" t="s">
        <v>100</v>
      </c>
      <c r="K14" s="3">
        <f>'Partner 1'!B24</f>
        <v>0</v>
      </c>
      <c r="L14" s="3">
        <f>'Partner 1'!B25</f>
        <v>0</v>
      </c>
      <c r="M14" s="20">
        <f>'Partner 1'!B26</f>
        <v>0</v>
      </c>
      <c r="N14" s="20">
        <f>'Partner 1'!B27</f>
        <v>0</v>
      </c>
      <c r="O14" s="20">
        <f>'Partner 1'!B28</f>
        <v>0</v>
      </c>
      <c r="P14" s="17">
        <f>'Partner 1'!K8</f>
        <v>0</v>
      </c>
      <c r="Q14" s="21">
        <f>'Po virih sredstev in partnerjih'!H7</f>
        <v>0</v>
      </c>
      <c r="R14" s="3" t="s">
        <v>14</v>
      </c>
    </row>
    <row r="15" spans="1:18" ht="90" customHeight="1" x14ac:dyDescent="0.25">
      <c r="A15" s="3" t="s">
        <v>147</v>
      </c>
      <c r="B15" s="3">
        <f>Parametri!B6</f>
        <v>0</v>
      </c>
      <c r="C15" s="3" t="s">
        <v>68</v>
      </c>
      <c r="D15" s="3">
        <f>'Partner 1'!B6</f>
        <v>0</v>
      </c>
      <c r="E15" s="3">
        <f>'Partner 1'!K5</f>
        <v>0</v>
      </c>
      <c r="F15" s="3" t="str">
        <f>'Partner 1'!K11</f>
        <v>IR in ER</v>
      </c>
      <c r="G15" s="3" t="s">
        <v>45</v>
      </c>
      <c r="H15" s="3" t="s">
        <v>59</v>
      </c>
      <c r="I15" s="3" t="s">
        <v>149</v>
      </c>
      <c r="J15" s="3" t="s">
        <v>100</v>
      </c>
      <c r="K15" s="3">
        <f>'Partner 1'!C24</f>
        <v>0</v>
      </c>
      <c r="L15" s="3">
        <f>'Partner 1'!C25</f>
        <v>0</v>
      </c>
      <c r="M15" s="20">
        <f>'Partner 1'!C26</f>
        <v>0</v>
      </c>
      <c r="N15" s="20">
        <f>'Partner 1'!C27</f>
        <v>0</v>
      </c>
      <c r="O15" s="20">
        <f>'Partner 1'!C28</f>
        <v>0</v>
      </c>
      <c r="P15" s="17">
        <f>'Partner 1'!K8</f>
        <v>0</v>
      </c>
      <c r="Q15" s="21">
        <f>'Po virih sredstev in partnerjih'!H7</f>
        <v>0</v>
      </c>
      <c r="R15" s="3" t="s">
        <v>14</v>
      </c>
    </row>
    <row r="16" spans="1:18" ht="90" customHeight="1" x14ac:dyDescent="0.25">
      <c r="A16" s="3" t="s">
        <v>147</v>
      </c>
      <c r="B16" s="3">
        <f>Parametri!B6</f>
        <v>0</v>
      </c>
      <c r="C16" s="3" t="s">
        <v>68</v>
      </c>
      <c r="D16" s="3">
        <f>'Partner 1'!B6</f>
        <v>0</v>
      </c>
      <c r="E16" s="3">
        <f>'Partner 1'!K5</f>
        <v>0</v>
      </c>
      <c r="F16" s="3" t="str">
        <f>'Partner 1'!K11</f>
        <v>IR in ER</v>
      </c>
      <c r="G16" s="3" t="s">
        <v>46</v>
      </c>
      <c r="H16" s="3" t="s">
        <v>60</v>
      </c>
      <c r="I16" s="3" t="s">
        <v>150</v>
      </c>
      <c r="J16" s="3" t="s">
        <v>100</v>
      </c>
      <c r="K16" s="3">
        <f>'Partner 1'!D24</f>
        <v>0</v>
      </c>
      <c r="L16" s="3">
        <f>'Partner 1'!D25</f>
        <v>0</v>
      </c>
      <c r="M16" s="20">
        <f>'Partner 1'!D26</f>
        <v>0</v>
      </c>
      <c r="N16" s="20">
        <f>'Partner 1'!D27</f>
        <v>0</v>
      </c>
      <c r="O16" s="20">
        <f>'Partner 1'!D28</f>
        <v>0</v>
      </c>
      <c r="P16" s="17">
        <f>'Partner 1'!K8</f>
        <v>0</v>
      </c>
      <c r="Q16" s="21">
        <f>'Po virih sredstev in partnerjih'!H7</f>
        <v>0</v>
      </c>
      <c r="R16" s="3" t="s">
        <v>14</v>
      </c>
    </row>
    <row r="17" spans="1:18" ht="90" customHeight="1" x14ac:dyDescent="0.25">
      <c r="A17" s="3" t="s">
        <v>147</v>
      </c>
      <c r="B17" s="3">
        <f>Parametri!B6</f>
        <v>0</v>
      </c>
      <c r="C17" s="3" t="s">
        <v>68</v>
      </c>
      <c r="D17" s="3">
        <f>'Partner 1'!B6</f>
        <v>0</v>
      </c>
      <c r="E17" s="3">
        <f>'Partner 1'!K5</f>
        <v>0</v>
      </c>
      <c r="F17" s="3" t="str">
        <f>'Partner 1'!K11</f>
        <v>IR in ER</v>
      </c>
      <c r="G17" s="3" t="s">
        <v>47</v>
      </c>
      <c r="H17" s="3" t="s">
        <v>61</v>
      </c>
      <c r="I17" s="3" t="s">
        <v>151</v>
      </c>
      <c r="J17" s="3" t="s">
        <v>100</v>
      </c>
      <c r="K17" s="3">
        <f>'Partner 1'!E24</f>
        <v>0</v>
      </c>
      <c r="L17" s="3">
        <f>'Partner 1'!E25</f>
        <v>0</v>
      </c>
      <c r="M17" s="20">
        <f>'Partner 1'!E26</f>
        <v>0</v>
      </c>
      <c r="N17" s="20">
        <f>'Partner 1'!E27</f>
        <v>0</v>
      </c>
      <c r="O17" s="20">
        <f>'Partner 1'!E28</f>
        <v>0</v>
      </c>
      <c r="P17" s="17">
        <f>'Partner 1'!K8</f>
        <v>0</v>
      </c>
      <c r="Q17" s="21">
        <f>'Po virih sredstev in partnerjih'!H7</f>
        <v>0</v>
      </c>
      <c r="R17" s="3" t="s">
        <v>14</v>
      </c>
    </row>
    <row r="18" spans="1:18" ht="90" customHeight="1" x14ac:dyDescent="0.25">
      <c r="A18" s="3" t="s">
        <v>147</v>
      </c>
      <c r="B18" s="3">
        <f>Parametri!B6</f>
        <v>0</v>
      </c>
      <c r="C18" s="3" t="s">
        <v>68</v>
      </c>
      <c r="D18" s="3">
        <f>'Partner 1'!B6</f>
        <v>0</v>
      </c>
      <c r="E18" s="3">
        <f>'Partner 1'!K5</f>
        <v>0</v>
      </c>
      <c r="F18" s="3" t="str">
        <f>'Partner 1'!K11</f>
        <v>IR in ER</v>
      </c>
      <c r="G18" s="3" t="s">
        <v>48</v>
      </c>
      <c r="H18" s="3" t="s">
        <v>62</v>
      </c>
      <c r="I18" s="3" t="s">
        <v>152</v>
      </c>
      <c r="J18" s="3" t="s">
        <v>100</v>
      </c>
      <c r="K18" s="3">
        <f>'Partner 1'!F24</f>
        <v>0</v>
      </c>
      <c r="L18" s="3">
        <f>'Partner 1'!F25</f>
        <v>0</v>
      </c>
      <c r="M18" s="20">
        <f>'Partner 1'!F26</f>
        <v>0</v>
      </c>
      <c r="N18" s="20">
        <f>'Partner 1'!F27</f>
        <v>0</v>
      </c>
      <c r="O18" s="20">
        <f>'Partner 1'!F28</f>
        <v>0</v>
      </c>
      <c r="P18" s="17">
        <f>'Partner 1'!K8</f>
        <v>0</v>
      </c>
      <c r="Q18" s="21">
        <f>'Po virih sredstev in partnerjih'!H7</f>
        <v>0</v>
      </c>
      <c r="R18" s="3" t="s">
        <v>14</v>
      </c>
    </row>
    <row r="19" spans="1:18" ht="90" customHeight="1" x14ac:dyDescent="0.25">
      <c r="A19" s="3" t="s">
        <v>147</v>
      </c>
      <c r="B19" s="3">
        <f>Parametri!B6</f>
        <v>0</v>
      </c>
      <c r="C19" s="3" t="s">
        <v>68</v>
      </c>
      <c r="D19" s="3">
        <f>'Partner 1'!B6</f>
        <v>0</v>
      </c>
      <c r="E19" s="3">
        <f>'Partner 1'!K5</f>
        <v>0</v>
      </c>
      <c r="F19" s="3" t="str">
        <f>'Partner 1'!K11</f>
        <v>IR in ER</v>
      </c>
      <c r="G19" s="3" t="s">
        <v>49</v>
      </c>
      <c r="H19" s="3" t="s">
        <v>63</v>
      </c>
      <c r="I19" s="3" t="s">
        <v>153</v>
      </c>
      <c r="J19" s="3" t="s">
        <v>100</v>
      </c>
      <c r="K19" s="3">
        <f>'Partner 1'!G24</f>
        <v>0</v>
      </c>
      <c r="L19" s="3">
        <f>'Partner 1'!G25</f>
        <v>0</v>
      </c>
      <c r="M19" s="20">
        <f>'Partner 1'!G26</f>
        <v>0</v>
      </c>
      <c r="N19" s="20">
        <f>'Partner 1'!G27</f>
        <v>0</v>
      </c>
      <c r="O19" s="20">
        <f>'Partner 1'!G28</f>
        <v>0</v>
      </c>
      <c r="P19" s="17">
        <f>'Partner 1'!K8</f>
        <v>0</v>
      </c>
      <c r="Q19" s="21">
        <f>'Po virih sredstev in partnerjih'!H7</f>
        <v>0</v>
      </c>
      <c r="R19" s="3" t="s">
        <v>14</v>
      </c>
    </row>
    <row r="20" spans="1:18" ht="45" customHeight="1" x14ac:dyDescent="0.25">
      <c r="A20" s="3" t="s">
        <v>147</v>
      </c>
      <c r="B20" s="3">
        <f>Parametri!B6</f>
        <v>0</v>
      </c>
      <c r="C20" s="3" t="s">
        <v>68</v>
      </c>
      <c r="D20" s="3">
        <f>'Partner 1'!B6</f>
        <v>0</v>
      </c>
      <c r="E20" s="3">
        <f>'Partner 1'!K5</f>
        <v>0</v>
      </c>
      <c r="F20" s="3" t="str">
        <f>'Partner 1'!K11</f>
        <v>IR in ER</v>
      </c>
      <c r="G20" s="3" t="s">
        <v>44</v>
      </c>
      <c r="H20" s="3" t="s">
        <v>58</v>
      </c>
      <c r="I20" s="3" t="s">
        <v>148</v>
      </c>
      <c r="J20" s="3" t="s">
        <v>101</v>
      </c>
      <c r="K20" s="20">
        <f>'Partner 1'!B30</f>
        <v>0</v>
      </c>
      <c r="L20" s="3">
        <f>'Partner 1'!B31</f>
        <v>0</v>
      </c>
      <c r="M20" s="3">
        <f>'Partner 1'!B32</f>
        <v>0</v>
      </c>
      <c r="N20" s="20">
        <f>'Partner 1'!B33</f>
        <v>0</v>
      </c>
      <c r="O20" s="20">
        <f>'Partner 1'!B34</f>
        <v>0</v>
      </c>
      <c r="P20" s="17">
        <f>'Partner 1'!K8</f>
        <v>0</v>
      </c>
      <c r="Q20" s="21">
        <f>'Po virih sredstev in partnerjih'!H7</f>
        <v>0</v>
      </c>
      <c r="R20" s="3" t="s">
        <v>14</v>
      </c>
    </row>
    <row r="21" spans="1:18" ht="45" customHeight="1" x14ac:dyDescent="0.25">
      <c r="A21" s="3" t="s">
        <v>147</v>
      </c>
      <c r="B21" s="3">
        <f>Parametri!B6</f>
        <v>0</v>
      </c>
      <c r="C21" s="3" t="s">
        <v>68</v>
      </c>
      <c r="D21" s="3">
        <f>'Partner 1'!B6</f>
        <v>0</v>
      </c>
      <c r="E21" s="3">
        <f>'Partner 1'!K5</f>
        <v>0</v>
      </c>
      <c r="F21" s="3" t="str">
        <f>'Partner 1'!K11</f>
        <v>IR in ER</v>
      </c>
      <c r="G21" s="3" t="s">
        <v>45</v>
      </c>
      <c r="H21" s="3" t="s">
        <v>59</v>
      </c>
      <c r="I21" s="3" t="s">
        <v>149</v>
      </c>
      <c r="J21" s="3" t="s">
        <v>101</v>
      </c>
      <c r="K21" s="20">
        <f>'Partner 1'!C30</f>
        <v>0</v>
      </c>
      <c r="L21" s="3">
        <f>'Partner 1'!C31</f>
        <v>0</v>
      </c>
      <c r="M21" s="3">
        <f>'Partner 1'!C32</f>
        <v>0</v>
      </c>
      <c r="N21" s="20">
        <f>'Partner 1'!C33</f>
        <v>0</v>
      </c>
      <c r="O21" s="20">
        <f>'Partner 1'!C34</f>
        <v>0</v>
      </c>
      <c r="P21" s="17">
        <f>'Partner 1'!K8</f>
        <v>0</v>
      </c>
      <c r="Q21" s="21">
        <f>'Po virih sredstev in partnerjih'!H7</f>
        <v>0</v>
      </c>
      <c r="R21" s="3" t="s">
        <v>14</v>
      </c>
    </row>
    <row r="22" spans="1:18" ht="45" customHeight="1" x14ac:dyDescent="0.25">
      <c r="A22" s="3" t="s">
        <v>147</v>
      </c>
      <c r="B22" s="3">
        <f>Parametri!B6</f>
        <v>0</v>
      </c>
      <c r="C22" s="3" t="s">
        <v>68</v>
      </c>
      <c r="D22" s="3">
        <f>'Partner 1'!B6</f>
        <v>0</v>
      </c>
      <c r="E22" s="3">
        <f>'Partner 1'!K5</f>
        <v>0</v>
      </c>
      <c r="F22" s="3" t="str">
        <f>'Partner 1'!K11</f>
        <v>IR in ER</v>
      </c>
      <c r="G22" s="3" t="s">
        <v>46</v>
      </c>
      <c r="H22" s="3" t="s">
        <v>60</v>
      </c>
      <c r="I22" s="3" t="s">
        <v>150</v>
      </c>
      <c r="J22" s="3" t="s">
        <v>101</v>
      </c>
      <c r="K22" s="20">
        <f>'Partner 1'!D30</f>
        <v>0</v>
      </c>
      <c r="L22" s="3">
        <f>'Partner 1'!D31</f>
        <v>0</v>
      </c>
      <c r="M22" s="3">
        <f>'Partner 1'!D32</f>
        <v>0</v>
      </c>
      <c r="N22" s="20">
        <f>'Partner 1'!D33</f>
        <v>0</v>
      </c>
      <c r="O22" s="20">
        <f>'Partner 1'!D34</f>
        <v>0</v>
      </c>
      <c r="P22" s="17">
        <f>'Partner 1'!K8</f>
        <v>0</v>
      </c>
      <c r="Q22" s="21">
        <f>'Po virih sredstev in partnerjih'!H7</f>
        <v>0</v>
      </c>
      <c r="R22" s="3" t="s">
        <v>14</v>
      </c>
    </row>
    <row r="23" spans="1:18" ht="45" customHeight="1" x14ac:dyDescent="0.25">
      <c r="A23" s="3" t="s">
        <v>147</v>
      </c>
      <c r="B23" s="3">
        <f>Parametri!B6</f>
        <v>0</v>
      </c>
      <c r="C23" s="3" t="s">
        <v>68</v>
      </c>
      <c r="D23" s="3">
        <f>'Partner 1'!B6</f>
        <v>0</v>
      </c>
      <c r="E23" s="3">
        <f>'Partner 1'!K5</f>
        <v>0</v>
      </c>
      <c r="F23" s="3" t="str">
        <f>'Partner 1'!K11</f>
        <v>IR in ER</v>
      </c>
      <c r="G23" s="3" t="s">
        <v>47</v>
      </c>
      <c r="H23" s="3" t="s">
        <v>61</v>
      </c>
      <c r="I23" s="3" t="s">
        <v>151</v>
      </c>
      <c r="J23" s="3" t="s">
        <v>101</v>
      </c>
      <c r="K23" s="20">
        <f>'Partner 1'!E30</f>
        <v>0</v>
      </c>
      <c r="L23" s="3">
        <f>'Partner 1'!E31</f>
        <v>0</v>
      </c>
      <c r="M23" s="3">
        <f>'Partner 1'!E32</f>
        <v>0</v>
      </c>
      <c r="N23" s="20">
        <f>'Partner 1'!E33</f>
        <v>0</v>
      </c>
      <c r="O23" s="20">
        <f>'Partner 1'!E34</f>
        <v>0</v>
      </c>
      <c r="P23" s="17">
        <f>'Partner 1'!K8</f>
        <v>0</v>
      </c>
      <c r="Q23" s="21">
        <f>'Po virih sredstev in partnerjih'!H7</f>
        <v>0</v>
      </c>
      <c r="R23" s="3" t="s">
        <v>14</v>
      </c>
    </row>
    <row r="24" spans="1:18" ht="45" customHeight="1" x14ac:dyDescent="0.25">
      <c r="A24" s="3" t="s">
        <v>147</v>
      </c>
      <c r="B24" s="3">
        <f>Parametri!B6</f>
        <v>0</v>
      </c>
      <c r="C24" s="3" t="s">
        <v>68</v>
      </c>
      <c r="D24" s="3">
        <f>'Partner 1'!B6</f>
        <v>0</v>
      </c>
      <c r="E24" s="3">
        <f>'Partner 1'!K5</f>
        <v>0</v>
      </c>
      <c r="F24" s="3" t="str">
        <f>'Partner 1'!K11</f>
        <v>IR in ER</v>
      </c>
      <c r="G24" s="3" t="s">
        <v>48</v>
      </c>
      <c r="H24" s="3" t="s">
        <v>62</v>
      </c>
      <c r="I24" s="3" t="s">
        <v>152</v>
      </c>
      <c r="J24" s="3" t="s">
        <v>101</v>
      </c>
      <c r="K24" s="20">
        <f>'Partner 1'!F30</f>
        <v>0</v>
      </c>
      <c r="L24" s="3">
        <f>'Partner 1'!F31</f>
        <v>0</v>
      </c>
      <c r="M24" s="3">
        <f>'Partner 1'!F32</f>
        <v>0</v>
      </c>
      <c r="N24" s="20">
        <f>'Partner 1'!F33</f>
        <v>0</v>
      </c>
      <c r="O24" s="20">
        <f>'Partner 1'!F34</f>
        <v>0</v>
      </c>
      <c r="P24" s="17">
        <f>'Partner 1'!K8</f>
        <v>0</v>
      </c>
      <c r="Q24" s="21">
        <f>'Po virih sredstev in partnerjih'!H7</f>
        <v>0</v>
      </c>
      <c r="R24" s="3" t="s">
        <v>14</v>
      </c>
    </row>
    <row r="25" spans="1:18" ht="45" customHeight="1" x14ac:dyDescent="0.25">
      <c r="A25" s="3" t="s">
        <v>147</v>
      </c>
      <c r="B25" s="3">
        <f>Parametri!B6</f>
        <v>0</v>
      </c>
      <c r="C25" s="3" t="s">
        <v>68</v>
      </c>
      <c r="D25" s="3">
        <f>'Partner 1'!B6</f>
        <v>0</v>
      </c>
      <c r="E25" s="3">
        <f>'Partner 1'!K5</f>
        <v>0</v>
      </c>
      <c r="F25" s="3" t="str">
        <f>'Partner 1'!K11</f>
        <v>IR in ER</v>
      </c>
      <c r="G25" s="3" t="s">
        <v>49</v>
      </c>
      <c r="H25" s="3" t="s">
        <v>63</v>
      </c>
      <c r="I25" s="3" t="s">
        <v>153</v>
      </c>
      <c r="J25" s="3" t="s">
        <v>101</v>
      </c>
      <c r="K25" s="20">
        <f>'Partner 1'!G30</f>
        <v>0</v>
      </c>
      <c r="L25" s="3">
        <f>'Partner 1'!G31</f>
        <v>0</v>
      </c>
      <c r="M25" s="3">
        <f>'Partner 1'!G32</f>
        <v>0</v>
      </c>
      <c r="N25" s="20">
        <f>'Partner 1'!G33</f>
        <v>0</v>
      </c>
      <c r="O25" s="20">
        <f>'Partner 1'!G34</f>
        <v>0</v>
      </c>
      <c r="P25" s="17">
        <f>'Partner 1'!K8</f>
        <v>0</v>
      </c>
      <c r="Q25" s="21">
        <f>'Po virih sredstev in partnerjih'!H7</f>
        <v>0</v>
      </c>
      <c r="R25" s="3" t="s">
        <v>14</v>
      </c>
    </row>
    <row r="26" spans="1:18" ht="30" customHeight="1" x14ac:dyDescent="0.25">
      <c r="A26" s="3" t="s">
        <v>147</v>
      </c>
      <c r="B26" s="3">
        <f>Parametri!B6</f>
        <v>0</v>
      </c>
      <c r="C26" s="3" t="s">
        <v>69</v>
      </c>
      <c r="D26" s="3">
        <f>'Partner 2'!B6</f>
        <v>0</v>
      </c>
      <c r="E26" s="3">
        <f>'Partner 2'!K5</f>
        <v>0</v>
      </c>
      <c r="F26" s="3" t="str">
        <f>'Partner 2'!K11</f>
        <v>IR in ER</v>
      </c>
      <c r="G26" s="3" t="s">
        <v>44</v>
      </c>
      <c r="H26" s="3" t="s">
        <v>58</v>
      </c>
      <c r="I26" s="3" t="s">
        <v>148</v>
      </c>
      <c r="J26" s="3" t="s">
        <v>88</v>
      </c>
      <c r="K26" s="20">
        <f>'Partner 2'!B12</f>
        <v>0</v>
      </c>
      <c r="L26" s="20">
        <f>'Partner 2'!B13</f>
        <v>0</v>
      </c>
      <c r="M26" s="20">
        <f>'Partner 2'!B14</f>
        <v>0</v>
      </c>
      <c r="N26" s="20">
        <f>'Partner 2'!B15</f>
        <v>0</v>
      </c>
      <c r="O26" s="20">
        <f>'Partner 2'!B16</f>
        <v>0</v>
      </c>
      <c r="P26" s="3">
        <f>'Partner 2'!K8</f>
        <v>0</v>
      </c>
      <c r="Q26" s="21">
        <f>'Po virih sredstev in partnerjih'!H8</f>
        <v>0</v>
      </c>
      <c r="R26" s="3" t="s">
        <v>14</v>
      </c>
    </row>
    <row r="27" spans="1:18" ht="30" customHeight="1" x14ac:dyDescent="0.25">
      <c r="A27" s="3" t="s">
        <v>147</v>
      </c>
      <c r="B27" s="3">
        <f>Parametri!B6</f>
        <v>0</v>
      </c>
      <c r="C27" s="3" t="s">
        <v>69</v>
      </c>
      <c r="D27" s="3">
        <f>'Partner 2'!B6</f>
        <v>0</v>
      </c>
      <c r="E27" s="3">
        <f>'Partner 2'!K5</f>
        <v>0</v>
      </c>
      <c r="F27" s="3" t="str">
        <f>'Partner 2'!K11</f>
        <v>IR in ER</v>
      </c>
      <c r="G27" s="3" t="s">
        <v>45</v>
      </c>
      <c r="H27" s="3" t="s">
        <v>59</v>
      </c>
      <c r="I27" s="3" t="s">
        <v>149</v>
      </c>
      <c r="J27" s="3" t="s">
        <v>88</v>
      </c>
      <c r="K27" s="20">
        <f>'Partner 2'!C12</f>
        <v>0</v>
      </c>
      <c r="L27" s="20">
        <f>'Partner 2'!C13</f>
        <v>0</v>
      </c>
      <c r="M27" s="20">
        <f>'Partner 2'!C14</f>
        <v>0</v>
      </c>
      <c r="N27" s="20">
        <f>'Partner 2'!C15</f>
        <v>0</v>
      </c>
      <c r="O27" s="20">
        <f>'Partner 2'!C16</f>
        <v>0</v>
      </c>
      <c r="P27" s="3">
        <f>'Partner 2'!K8</f>
        <v>0</v>
      </c>
      <c r="Q27" s="21">
        <f>'Po virih sredstev in partnerjih'!H8</f>
        <v>0</v>
      </c>
      <c r="R27" s="3" t="s">
        <v>14</v>
      </c>
    </row>
    <row r="28" spans="1:18" ht="30" customHeight="1" x14ac:dyDescent="0.25">
      <c r="A28" s="3" t="s">
        <v>147</v>
      </c>
      <c r="B28" s="3">
        <f>Parametri!B6</f>
        <v>0</v>
      </c>
      <c r="C28" s="3" t="s">
        <v>69</v>
      </c>
      <c r="D28" s="3">
        <f>'Partner 2'!B6</f>
        <v>0</v>
      </c>
      <c r="E28" s="3">
        <f>'Partner 2'!K5</f>
        <v>0</v>
      </c>
      <c r="F28" s="3" t="str">
        <f>'Partner 2'!K11</f>
        <v>IR in ER</v>
      </c>
      <c r="G28" s="3" t="s">
        <v>46</v>
      </c>
      <c r="H28" s="3" t="s">
        <v>60</v>
      </c>
      <c r="I28" s="3" t="s">
        <v>150</v>
      </c>
      <c r="J28" s="3" t="s">
        <v>88</v>
      </c>
      <c r="K28" s="20">
        <f>'Partner 2'!D12</f>
        <v>0</v>
      </c>
      <c r="L28" s="20">
        <f>'Partner 2'!D13</f>
        <v>0</v>
      </c>
      <c r="M28" s="20">
        <f>'Partner 2'!D14</f>
        <v>0</v>
      </c>
      <c r="N28" s="20">
        <f>'Partner 2'!D15</f>
        <v>0</v>
      </c>
      <c r="O28" s="20">
        <f>'Partner 2'!D16</f>
        <v>0</v>
      </c>
      <c r="P28" s="3">
        <f>'Partner 2'!K8</f>
        <v>0</v>
      </c>
      <c r="Q28" s="21">
        <f>'Po virih sredstev in partnerjih'!H8</f>
        <v>0</v>
      </c>
      <c r="R28" s="3" t="s">
        <v>14</v>
      </c>
    </row>
    <row r="29" spans="1:18" ht="30" customHeight="1" x14ac:dyDescent="0.25">
      <c r="A29" s="3" t="s">
        <v>147</v>
      </c>
      <c r="B29" s="3">
        <f>Parametri!B6</f>
        <v>0</v>
      </c>
      <c r="C29" s="3" t="s">
        <v>69</v>
      </c>
      <c r="D29" s="3">
        <f>'Partner 2'!B6</f>
        <v>0</v>
      </c>
      <c r="E29" s="3">
        <f>'Partner 2'!K5</f>
        <v>0</v>
      </c>
      <c r="F29" s="3" t="str">
        <f>'Partner 2'!K11</f>
        <v>IR in ER</v>
      </c>
      <c r="G29" s="3" t="s">
        <v>47</v>
      </c>
      <c r="H29" s="3" t="s">
        <v>61</v>
      </c>
      <c r="I29" s="3" t="s">
        <v>151</v>
      </c>
      <c r="J29" s="3" t="s">
        <v>88</v>
      </c>
      <c r="K29" s="20">
        <f>'Partner 2'!E12</f>
        <v>0</v>
      </c>
      <c r="L29" s="20">
        <f>'Partner 2'!E13</f>
        <v>0</v>
      </c>
      <c r="M29" s="20">
        <f>'Partner 2'!E14</f>
        <v>0</v>
      </c>
      <c r="N29" s="20">
        <f>'Partner 2'!E15</f>
        <v>0</v>
      </c>
      <c r="O29" s="20">
        <f>'Partner 2'!E16</f>
        <v>0</v>
      </c>
      <c r="P29" s="3">
        <f>'Partner 2'!K8</f>
        <v>0</v>
      </c>
      <c r="Q29" s="21">
        <f>'Po virih sredstev in partnerjih'!H8</f>
        <v>0</v>
      </c>
      <c r="R29" s="3" t="s">
        <v>14</v>
      </c>
    </row>
    <row r="30" spans="1:18" ht="30" customHeight="1" x14ac:dyDescent="0.25">
      <c r="A30" s="3" t="s">
        <v>147</v>
      </c>
      <c r="B30" s="3">
        <f>Parametri!B6</f>
        <v>0</v>
      </c>
      <c r="C30" s="3" t="s">
        <v>69</v>
      </c>
      <c r="D30" s="3">
        <f>'Partner 2'!B6</f>
        <v>0</v>
      </c>
      <c r="E30" s="3">
        <f>'Partner 2'!K5</f>
        <v>0</v>
      </c>
      <c r="F30" s="3" t="str">
        <f>'Partner 2'!K11</f>
        <v>IR in ER</v>
      </c>
      <c r="G30" s="3" t="s">
        <v>48</v>
      </c>
      <c r="H30" s="3" t="s">
        <v>62</v>
      </c>
      <c r="I30" s="3" t="s">
        <v>152</v>
      </c>
      <c r="J30" s="3" t="s">
        <v>88</v>
      </c>
      <c r="K30" s="20">
        <f>'Partner 2'!F12</f>
        <v>0</v>
      </c>
      <c r="L30" s="20">
        <f>'Partner 2'!F13</f>
        <v>0</v>
      </c>
      <c r="M30" s="20">
        <f>'Partner 2'!F14</f>
        <v>0</v>
      </c>
      <c r="N30" s="20">
        <f>'Partner 2'!F15</f>
        <v>0</v>
      </c>
      <c r="O30" s="20">
        <f>'Partner 2'!F16</f>
        <v>0</v>
      </c>
      <c r="P30" s="3">
        <f>'Partner 2'!K8</f>
        <v>0</v>
      </c>
      <c r="Q30" s="21">
        <f>'Po virih sredstev in partnerjih'!H8</f>
        <v>0</v>
      </c>
      <c r="R30" s="3" t="s">
        <v>14</v>
      </c>
    </row>
    <row r="31" spans="1:18" ht="30" customHeight="1" x14ac:dyDescent="0.25">
      <c r="A31" s="3" t="s">
        <v>147</v>
      </c>
      <c r="B31" s="3">
        <f>Parametri!B6</f>
        <v>0</v>
      </c>
      <c r="C31" s="3" t="s">
        <v>69</v>
      </c>
      <c r="D31" s="3">
        <f>'Partner 2'!B6</f>
        <v>0</v>
      </c>
      <c r="E31" s="3">
        <f>'Partner 2'!K5</f>
        <v>0</v>
      </c>
      <c r="F31" s="3" t="str">
        <f>'Partner 2'!K11</f>
        <v>IR in ER</v>
      </c>
      <c r="G31" s="3" t="s">
        <v>49</v>
      </c>
      <c r="H31" s="3" t="s">
        <v>63</v>
      </c>
      <c r="I31" s="3" t="s">
        <v>153</v>
      </c>
      <c r="J31" s="3" t="s">
        <v>88</v>
      </c>
      <c r="K31" s="20">
        <f>'Partner 2'!G12</f>
        <v>0</v>
      </c>
      <c r="L31" s="20">
        <f>'Partner 2'!G13</f>
        <v>0</v>
      </c>
      <c r="M31" s="20">
        <f>'Partner 2'!G14</f>
        <v>0</v>
      </c>
      <c r="N31" s="20">
        <f>'Partner 2'!G15</f>
        <v>0</v>
      </c>
      <c r="O31" s="20">
        <f>'Partner 2'!G16</f>
        <v>0</v>
      </c>
      <c r="P31" s="3">
        <f>'Partner 2'!K8</f>
        <v>0</v>
      </c>
      <c r="Q31" s="21">
        <f>'Po virih sredstev in partnerjih'!H8</f>
        <v>0</v>
      </c>
      <c r="R31" s="3" t="s">
        <v>14</v>
      </c>
    </row>
    <row r="32" spans="1:18" ht="30" customHeight="1" x14ac:dyDescent="0.25">
      <c r="A32" s="3" t="s">
        <v>147</v>
      </c>
      <c r="B32" s="3">
        <f>Parametri!B6</f>
        <v>0</v>
      </c>
      <c r="C32" s="3" t="s">
        <v>69</v>
      </c>
      <c r="D32" s="3">
        <f>'Partner 2'!B6</f>
        <v>0</v>
      </c>
      <c r="E32" s="3">
        <f>'Partner 2'!K5</f>
        <v>0</v>
      </c>
      <c r="F32" s="3" t="str">
        <f>'Partner 2'!K11</f>
        <v>IR in ER</v>
      </c>
      <c r="G32" s="3" t="s">
        <v>44</v>
      </c>
      <c r="H32" s="3" t="s">
        <v>58</v>
      </c>
      <c r="I32" s="3" t="s">
        <v>148</v>
      </c>
      <c r="J32" s="3" t="s">
        <v>99</v>
      </c>
      <c r="K32" s="3">
        <f>'Partner 2'!B18</f>
        <v>0</v>
      </c>
      <c r="L32" s="20">
        <f>'Partner 2'!B19</f>
        <v>0</v>
      </c>
      <c r="M32" s="20">
        <f>'Partner 2'!B20</f>
        <v>0</v>
      </c>
      <c r="N32" s="20">
        <f>'Partner 2'!B21</f>
        <v>0</v>
      </c>
      <c r="O32" s="20">
        <f>'Partner 2'!B22</f>
        <v>0</v>
      </c>
      <c r="P32" s="3">
        <f>'Partner 2'!K8</f>
        <v>0</v>
      </c>
      <c r="Q32" s="21">
        <f>'Po virih sredstev in partnerjih'!H8</f>
        <v>0</v>
      </c>
      <c r="R32" s="3" t="s">
        <v>14</v>
      </c>
    </row>
    <row r="33" spans="1:18" ht="30" customHeight="1" x14ac:dyDescent="0.25">
      <c r="A33" s="3" t="s">
        <v>147</v>
      </c>
      <c r="B33" s="3">
        <f>Parametri!B6</f>
        <v>0</v>
      </c>
      <c r="C33" s="3" t="s">
        <v>69</v>
      </c>
      <c r="D33" s="3">
        <f>'Partner 2'!B6</f>
        <v>0</v>
      </c>
      <c r="E33" s="3">
        <f>'Partner 2'!K5</f>
        <v>0</v>
      </c>
      <c r="F33" s="3" t="str">
        <f>'Partner 2'!K11</f>
        <v>IR in ER</v>
      </c>
      <c r="G33" s="3" t="s">
        <v>45</v>
      </c>
      <c r="H33" s="3" t="s">
        <v>59</v>
      </c>
      <c r="I33" s="3" t="s">
        <v>149</v>
      </c>
      <c r="J33" s="3" t="s">
        <v>99</v>
      </c>
      <c r="K33" s="3">
        <f>'Partner 2'!C18</f>
        <v>0</v>
      </c>
      <c r="L33" s="20">
        <f>'Partner 2'!C19</f>
        <v>0</v>
      </c>
      <c r="M33" s="20">
        <f>'Partner 2'!C20</f>
        <v>0</v>
      </c>
      <c r="N33" s="20">
        <f>'Partner 2'!C21</f>
        <v>0</v>
      </c>
      <c r="O33" s="20">
        <f>'Partner 2'!C22</f>
        <v>0</v>
      </c>
      <c r="P33" s="3">
        <f>'Partner 2'!K8</f>
        <v>0</v>
      </c>
      <c r="Q33" s="21">
        <f>'Po virih sredstev in partnerjih'!H8</f>
        <v>0</v>
      </c>
      <c r="R33" s="3" t="s">
        <v>14</v>
      </c>
    </row>
    <row r="34" spans="1:18" ht="30" customHeight="1" x14ac:dyDescent="0.25">
      <c r="A34" s="3" t="s">
        <v>147</v>
      </c>
      <c r="B34" s="3">
        <f>Parametri!B6</f>
        <v>0</v>
      </c>
      <c r="C34" s="3" t="s">
        <v>69</v>
      </c>
      <c r="D34" s="3">
        <f>'Partner 2'!B6</f>
        <v>0</v>
      </c>
      <c r="E34" s="3">
        <f>'Partner 2'!K5</f>
        <v>0</v>
      </c>
      <c r="F34" s="3" t="str">
        <f>'Partner 2'!K11</f>
        <v>IR in ER</v>
      </c>
      <c r="G34" s="3" t="s">
        <v>46</v>
      </c>
      <c r="H34" s="3" t="s">
        <v>60</v>
      </c>
      <c r="I34" s="3" t="s">
        <v>150</v>
      </c>
      <c r="J34" s="3" t="s">
        <v>99</v>
      </c>
      <c r="K34" s="3">
        <f>'Partner 2'!D18</f>
        <v>0</v>
      </c>
      <c r="L34" s="20">
        <f>'Partner 2'!D19</f>
        <v>0</v>
      </c>
      <c r="M34" s="20">
        <f>'Partner 2'!D20</f>
        <v>0</v>
      </c>
      <c r="N34" s="20">
        <f>'Partner 2'!D21</f>
        <v>0</v>
      </c>
      <c r="O34" s="20">
        <f>'Partner 2'!D22</f>
        <v>0</v>
      </c>
      <c r="P34" s="3">
        <f>'Partner 2'!K8</f>
        <v>0</v>
      </c>
      <c r="Q34" s="21">
        <f>'Po virih sredstev in partnerjih'!H8</f>
        <v>0</v>
      </c>
      <c r="R34" s="3" t="s">
        <v>14</v>
      </c>
    </row>
    <row r="35" spans="1:18" ht="30" customHeight="1" x14ac:dyDescent="0.25">
      <c r="A35" s="3" t="s">
        <v>147</v>
      </c>
      <c r="B35" s="3">
        <f>Parametri!B6</f>
        <v>0</v>
      </c>
      <c r="C35" s="3" t="s">
        <v>69</v>
      </c>
      <c r="D35" s="3">
        <f>'Partner 2'!B6</f>
        <v>0</v>
      </c>
      <c r="E35" s="3">
        <f>'Partner 2'!K5</f>
        <v>0</v>
      </c>
      <c r="F35" s="3" t="str">
        <f>'Partner 2'!K11</f>
        <v>IR in ER</v>
      </c>
      <c r="G35" s="3" t="s">
        <v>47</v>
      </c>
      <c r="H35" s="3" t="s">
        <v>61</v>
      </c>
      <c r="I35" s="3" t="s">
        <v>151</v>
      </c>
      <c r="J35" s="3" t="s">
        <v>99</v>
      </c>
      <c r="K35" s="3">
        <f>'Partner 2'!E18</f>
        <v>0</v>
      </c>
      <c r="L35" s="20">
        <f>'Partner 2'!E19</f>
        <v>0</v>
      </c>
      <c r="M35" s="20">
        <f>'Partner 2'!E20</f>
        <v>0</v>
      </c>
      <c r="N35" s="20">
        <f>'Partner 2'!E21</f>
        <v>0</v>
      </c>
      <c r="O35" s="20">
        <f>'Partner 2'!E22</f>
        <v>0</v>
      </c>
      <c r="P35" s="3">
        <f>'Partner 2'!K8</f>
        <v>0</v>
      </c>
      <c r="Q35" s="21">
        <f>'Po virih sredstev in partnerjih'!H8</f>
        <v>0</v>
      </c>
      <c r="R35" s="3" t="s">
        <v>14</v>
      </c>
    </row>
    <row r="36" spans="1:18" ht="30" customHeight="1" x14ac:dyDescent="0.25">
      <c r="A36" s="3" t="s">
        <v>147</v>
      </c>
      <c r="B36" s="3">
        <f>Parametri!B6</f>
        <v>0</v>
      </c>
      <c r="C36" s="3" t="s">
        <v>69</v>
      </c>
      <c r="D36" s="3">
        <f>'Partner 2'!B6</f>
        <v>0</v>
      </c>
      <c r="E36" s="3">
        <f>'Partner 2'!K5</f>
        <v>0</v>
      </c>
      <c r="F36" s="3" t="str">
        <f>'Partner 2'!K11</f>
        <v>IR in ER</v>
      </c>
      <c r="G36" s="3" t="s">
        <v>48</v>
      </c>
      <c r="H36" s="3" t="s">
        <v>62</v>
      </c>
      <c r="I36" s="3" t="s">
        <v>152</v>
      </c>
      <c r="J36" s="3" t="s">
        <v>99</v>
      </c>
      <c r="K36" s="3">
        <f>'Partner 2'!F18</f>
        <v>0</v>
      </c>
      <c r="L36" s="20">
        <f>'Partner 2'!F19</f>
        <v>0</v>
      </c>
      <c r="M36" s="20">
        <f>'Partner 2'!F20</f>
        <v>0</v>
      </c>
      <c r="N36" s="20">
        <f>'Partner 2'!F21</f>
        <v>0</v>
      </c>
      <c r="O36" s="20">
        <f>'Partner 2'!F22</f>
        <v>0</v>
      </c>
      <c r="P36" s="3">
        <f>'Partner 2'!K8</f>
        <v>0</v>
      </c>
      <c r="Q36" s="21">
        <f>'Po virih sredstev in partnerjih'!H8</f>
        <v>0</v>
      </c>
      <c r="R36" s="3" t="s">
        <v>14</v>
      </c>
    </row>
    <row r="37" spans="1:18" ht="30" customHeight="1" x14ac:dyDescent="0.25">
      <c r="A37" s="3" t="s">
        <v>147</v>
      </c>
      <c r="B37" s="3">
        <f>Parametri!B6</f>
        <v>0</v>
      </c>
      <c r="C37" s="3" t="s">
        <v>69</v>
      </c>
      <c r="D37" s="3">
        <f>'Partner 2'!B6</f>
        <v>0</v>
      </c>
      <c r="E37" s="3">
        <f>'Partner 2'!K5</f>
        <v>0</v>
      </c>
      <c r="F37" s="3" t="str">
        <f>'Partner 2'!K11</f>
        <v>IR in ER</v>
      </c>
      <c r="G37" s="3" t="s">
        <v>49</v>
      </c>
      <c r="H37" s="3" t="s">
        <v>63</v>
      </c>
      <c r="I37" s="3" t="s">
        <v>153</v>
      </c>
      <c r="J37" s="3" t="s">
        <v>99</v>
      </c>
      <c r="K37" s="3">
        <f>'Partner 2'!G18</f>
        <v>0</v>
      </c>
      <c r="L37" s="20">
        <f>'Partner 2'!G19</f>
        <v>0</v>
      </c>
      <c r="M37" s="20">
        <f>'Partner 2'!G20</f>
        <v>0</v>
      </c>
      <c r="N37" s="20">
        <f>'Partner 2'!G21</f>
        <v>0</v>
      </c>
      <c r="O37" s="20">
        <f>'Partner 2'!G22</f>
        <v>0</v>
      </c>
      <c r="P37" s="3">
        <f>'Partner 2'!K8</f>
        <v>0</v>
      </c>
      <c r="Q37" s="21">
        <f>'Po virih sredstev in partnerjih'!H8</f>
        <v>0</v>
      </c>
      <c r="R37" s="3" t="s">
        <v>14</v>
      </c>
    </row>
    <row r="38" spans="1:18" ht="90" customHeight="1" x14ac:dyDescent="0.25">
      <c r="A38" s="3" t="s">
        <v>147</v>
      </c>
      <c r="B38" s="3">
        <f>Parametri!B6</f>
        <v>0</v>
      </c>
      <c r="C38" s="3" t="s">
        <v>69</v>
      </c>
      <c r="D38" s="3">
        <f>'Partner 2'!B6</f>
        <v>0</v>
      </c>
      <c r="E38" s="3">
        <f>'Partner 2'!K5</f>
        <v>0</v>
      </c>
      <c r="F38" s="3" t="str">
        <f>'Partner 2'!K11</f>
        <v>IR in ER</v>
      </c>
      <c r="G38" s="3" t="s">
        <v>44</v>
      </c>
      <c r="H38" s="3" t="s">
        <v>58</v>
      </c>
      <c r="I38" s="3" t="s">
        <v>148</v>
      </c>
      <c r="J38" s="3" t="s">
        <v>100</v>
      </c>
      <c r="K38" s="3">
        <f>'Partner 2'!B24</f>
        <v>0</v>
      </c>
      <c r="L38" s="3">
        <f>'Partner 2'!B25</f>
        <v>0</v>
      </c>
      <c r="M38" s="20">
        <f>'Partner 2'!B26</f>
        <v>0</v>
      </c>
      <c r="N38" s="20">
        <f>'Partner 2'!B27</f>
        <v>0</v>
      </c>
      <c r="O38" s="20">
        <f>'Partner 2'!B28</f>
        <v>0</v>
      </c>
      <c r="P38" s="3">
        <f>'Partner 2'!K8</f>
        <v>0</v>
      </c>
      <c r="Q38" s="21">
        <f>'Po virih sredstev in partnerjih'!H8</f>
        <v>0</v>
      </c>
      <c r="R38" s="3" t="s">
        <v>14</v>
      </c>
    </row>
    <row r="39" spans="1:18" ht="90" customHeight="1" x14ac:dyDescent="0.25">
      <c r="A39" s="3" t="s">
        <v>147</v>
      </c>
      <c r="B39" s="3">
        <f>Parametri!B6</f>
        <v>0</v>
      </c>
      <c r="C39" s="3" t="s">
        <v>69</v>
      </c>
      <c r="D39" s="3">
        <f>'Partner 2'!B6</f>
        <v>0</v>
      </c>
      <c r="E39" s="3">
        <f>'Partner 2'!K5</f>
        <v>0</v>
      </c>
      <c r="F39" s="3" t="str">
        <f>'Partner 2'!K11</f>
        <v>IR in ER</v>
      </c>
      <c r="G39" s="3" t="s">
        <v>45</v>
      </c>
      <c r="H39" s="3" t="s">
        <v>59</v>
      </c>
      <c r="I39" s="3" t="s">
        <v>149</v>
      </c>
      <c r="J39" s="3" t="s">
        <v>100</v>
      </c>
      <c r="K39" s="3">
        <f>'Partner 2'!C24</f>
        <v>0</v>
      </c>
      <c r="L39" s="3">
        <f>'Partner 2'!C25</f>
        <v>0</v>
      </c>
      <c r="M39" s="20">
        <f>'Partner 2'!C26</f>
        <v>0</v>
      </c>
      <c r="N39" s="20">
        <f>'Partner 2'!C27</f>
        <v>0</v>
      </c>
      <c r="O39" s="20">
        <f>'Partner 2'!C28</f>
        <v>0</v>
      </c>
      <c r="P39" s="3">
        <f>'Partner 2'!K8</f>
        <v>0</v>
      </c>
      <c r="Q39" s="21">
        <f>'Po virih sredstev in partnerjih'!H8</f>
        <v>0</v>
      </c>
      <c r="R39" s="3" t="s">
        <v>14</v>
      </c>
    </row>
    <row r="40" spans="1:18" ht="90" customHeight="1" x14ac:dyDescent="0.25">
      <c r="A40" s="3" t="s">
        <v>147</v>
      </c>
      <c r="B40" s="3">
        <f>Parametri!B6</f>
        <v>0</v>
      </c>
      <c r="C40" s="3" t="s">
        <v>69</v>
      </c>
      <c r="D40" s="3">
        <f>'Partner 2'!B6</f>
        <v>0</v>
      </c>
      <c r="E40" s="3">
        <f>'Partner 2'!K5</f>
        <v>0</v>
      </c>
      <c r="F40" s="3" t="str">
        <f>'Partner 2'!K11</f>
        <v>IR in ER</v>
      </c>
      <c r="G40" s="3" t="s">
        <v>46</v>
      </c>
      <c r="H40" s="3" t="s">
        <v>60</v>
      </c>
      <c r="I40" s="3" t="s">
        <v>150</v>
      </c>
      <c r="J40" s="3" t="s">
        <v>100</v>
      </c>
      <c r="K40" s="3">
        <f>'Partner 2'!D24</f>
        <v>0</v>
      </c>
      <c r="L40" s="3">
        <f>'Partner 2'!D25</f>
        <v>0</v>
      </c>
      <c r="M40" s="20">
        <f>'Partner 2'!D26</f>
        <v>0</v>
      </c>
      <c r="N40" s="20">
        <f>'Partner 2'!D27</f>
        <v>0</v>
      </c>
      <c r="O40" s="20">
        <f>'Partner 2'!D28</f>
        <v>0</v>
      </c>
      <c r="P40" s="3">
        <f>'Partner 2'!K8</f>
        <v>0</v>
      </c>
      <c r="Q40" s="21">
        <f>'Po virih sredstev in partnerjih'!H8</f>
        <v>0</v>
      </c>
      <c r="R40" s="3" t="s">
        <v>14</v>
      </c>
    </row>
    <row r="41" spans="1:18" ht="90" customHeight="1" x14ac:dyDescent="0.25">
      <c r="A41" s="3" t="s">
        <v>147</v>
      </c>
      <c r="B41" s="3">
        <f>Parametri!B6</f>
        <v>0</v>
      </c>
      <c r="C41" s="3" t="s">
        <v>69</v>
      </c>
      <c r="D41" s="3">
        <f>'Partner 2'!B6</f>
        <v>0</v>
      </c>
      <c r="E41" s="3">
        <f>'Partner 2'!K5</f>
        <v>0</v>
      </c>
      <c r="F41" s="3" t="str">
        <f>'Partner 2'!K11</f>
        <v>IR in ER</v>
      </c>
      <c r="G41" s="3" t="s">
        <v>47</v>
      </c>
      <c r="H41" s="3" t="s">
        <v>61</v>
      </c>
      <c r="I41" s="3" t="s">
        <v>151</v>
      </c>
      <c r="J41" s="3" t="s">
        <v>100</v>
      </c>
      <c r="K41" s="3">
        <f>'Partner 2'!E24</f>
        <v>0</v>
      </c>
      <c r="L41" s="3">
        <f>'Partner 2'!E25</f>
        <v>0</v>
      </c>
      <c r="M41" s="20">
        <f>'Partner 2'!E26</f>
        <v>0</v>
      </c>
      <c r="N41" s="20">
        <f>'Partner 2'!E27</f>
        <v>0</v>
      </c>
      <c r="O41" s="20">
        <f>'Partner 2'!E28</f>
        <v>0</v>
      </c>
      <c r="P41" s="3">
        <f>'Partner 2'!K8</f>
        <v>0</v>
      </c>
      <c r="Q41" s="21">
        <f>'Po virih sredstev in partnerjih'!H8</f>
        <v>0</v>
      </c>
      <c r="R41" s="3" t="s">
        <v>14</v>
      </c>
    </row>
    <row r="42" spans="1:18" ht="90" customHeight="1" x14ac:dyDescent="0.25">
      <c r="A42" s="3" t="s">
        <v>147</v>
      </c>
      <c r="B42" s="3">
        <f>Parametri!B6</f>
        <v>0</v>
      </c>
      <c r="C42" s="3" t="s">
        <v>69</v>
      </c>
      <c r="D42" s="3">
        <f>'Partner 2'!B6</f>
        <v>0</v>
      </c>
      <c r="E42" s="3">
        <f>'Partner 2'!K5</f>
        <v>0</v>
      </c>
      <c r="F42" s="3" t="str">
        <f>'Partner 2'!K11</f>
        <v>IR in ER</v>
      </c>
      <c r="G42" s="3" t="s">
        <v>48</v>
      </c>
      <c r="H42" s="3" t="s">
        <v>62</v>
      </c>
      <c r="I42" s="3" t="s">
        <v>152</v>
      </c>
      <c r="J42" s="3" t="s">
        <v>100</v>
      </c>
      <c r="K42" s="3">
        <f>'Partner 2'!F24</f>
        <v>0</v>
      </c>
      <c r="L42" s="3">
        <f>'Partner 2'!F25</f>
        <v>0</v>
      </c>
      <c r="M42" s="20">
        <f>'Partner 2'!F26</f>
        <v>0</v>
      </c>
      <c r="N42" s="20">
        <f>'Partner 2'!F27</f>
        <v>0</v>
      </c>
      <c r="O42" s="20">
        <f>'Partner 2'!F28</f>
        <v>0</v>
      </c>
      <c r="P42" s="3">
        <f>'Partner 2'!K8</f>
        <v>0</v>
      </c>
      <c r="Q42" s="21">
        <f>'Po virih sredstev in partnerjih'!H8</f>
        <v>0</v>
      </c>
      <c r="R42" s="3" t="s">
        <v>14</v>
      </c>
    </row>
    <row r="43" spans="1:18" ht="90" customHeight="1" x14ac:dyDescent="0.25">
      <c r="A43" s="3" t="s">
        <v>147</v>
      </c>
      <c r="B43" s="3">
        <f>Parametri!B6</f>
        <v>0</v>
      </c>
      <c r="C43" s="3" t="s">
        <v>69</v>
      </c>
      <c r="D43" s="3">
        <f>'Partner 2'!B6</f>
        <v>0</v>
      </c>
      <c r="E43" s="3">
        <f>'Partner 2'!K5</f>
        <v>0</v>
      </c>
      <c r="F43" s="3" t="str">
        <f>'Partner 2'!K11</f>
        <v>IR in ER</v>
      </c>
      <c r="G43" s="3" t="s">
        <v>49</v>
      </c>
      <c r="H43" s="3" t="s">
        <v>63</v>
      </c>
      <c r="I43" s="3" t="s">
        <v>153</v>
      </c>
      <c r="J43" s="3" t="s">
        <v>100</v>
      </c>
      <c r="K43" s="3">
        <f>'Partner 2'!G24</f>
        <v>0</v>
      </c>
      <c r="L43" s="3">
        <f>'Partner 2'!G25</f>
        <v>0</v>
      </c>
      <c r="M43" s="20">
        <f>'Partner 2'!G26</f>
        <v>0</v>
      </c>
      <c r="N43" s="20">
        <f>'Partner 2'!G27</f>
        <v>0</v>
      </c>
      <c r="O43" s="20">
        <f>'Partner 2'!G28</f>
        <v>0</v>
      </c>
      <c r="P43" s="3">
        <f>'Partner 2'!K8</f>
        <v>0</v>
      </c>
      <c r="Q43" s="21">
        <f>'Po virih sredstev in partnerjih'!H8</f>
        <v>0</v>
      </c>
      <c r="R43" s="3" t="s">
        <v>14</v>
      </c>
    </row>
    <row r="44" spans="1:18" ht="45" customHeight="1" x14ac:dyDescent="0.25">
      <c r="A44" s="3" t="s">
        <v>147</v>
      </c>
      <c r="B44" s="3">
        <f>Parametri!B6</f>
        <v>0</v>
      </c>
      <c r="C44" s="3" t="s">
        <v>69</v>
      </c>
      <c r="D44" s="3">
        <f>'Partner 2'!B6</f>
        <v>0</v>
      </c>
      <c r="E44" s="3">
        <f>'Partner 2'!K5</f>
        <v>0</v>
      </c>
      <c r="F44" s="3" t="str">
        <f>'Partner 2'!K11</f>
        <v>IR in ER</v>
      </c>
      <c r="G44" s="3" t="s">
        <v>44</v>
      </c>
      <c r="H44" s="3" t="s">
        <v>58</v>
      </c>
      <c r="I44" s="3" t="s">
        <v>148</v>
      </c>
      <c r="J44" s="3" t="s">
        <v>101</v>
      </c>
      <c r="K44" s="20">
        <f>'Partner 2'!B30</f>
        <v>0</v>
      </c>
      <c r="L44" s="3">
        <f>'Partner 2'!B31</f>
        <v>0</v>
      </c>
      <c r="M44" s="3">
        <f>'Partner 2'!B32</f>
        <v>0</v>
      </c>
      <c r="N44" s="20">
        <f>'Partner 2'!B33</f>
        <v>0</v>
      </c>
      <c r="O44" s="20">
        <f>'Partner 2'!B34</f>
        <v>0</v>
      </c>
      <c r="P44" s="3">
        <f>'Partner 2'!K8</f>
        <v>0</v>
      </c>
      <c r="Q44" s="21">
        <f>'Po virih sredstev in partnerjih'!H8</f>
        <v>0</v>
      </c>
      <c r="R44" s="3" t="s">
        <v>14</v>
      </c>
    </row>
    <row r="45" spans="1:18" ht="45" customHeight="1" x14ac:dyDescent="0.25">
      <c r="A45" s="3" t="s">
        <v>147</v>
      </c>
      <c r="B45" s="3">
        <f>Parametri!B6</f>
        <v>0</v>
      </c>
      <c r="C45" s="3" t="s">
        <v>69</v>
      </c>
      <c r="D45" s="3">
        <f>'Partner 2'!B6</f>
        <v>0</v>
      </c>
      <c r="E45" s="3">
        <f>'Partner 2'!K5</f>
        <v>0</v>
      </c>
      <c r="F45" s="3" t="str">
        <f>'Partner 2'!K11</f>
        <v>IR in ER</v>
      </c>
      <c r="G45" s="3" t="s">
        <v>45</v>
      </c>
      <c r="H45" s="3" t="s">
        <v>59</v>
      </c>
      <c r="I45" s="3" t="s">
        <v>149</v>
      </c>
      <c r="J45" s="3" t="s">
        <v>101</v>
      </c>
      <c r="K45" s="20">
        <f>'Partner 2'!C30</f>
        <v>0</v>
      </c>
      <c r="L45" s="3">
        <f>'Partner 2'!C31</f>
        <v>0</v>
      </c>
      <c r="M45" s="3">
        <f>'Partner 2'!C32</f>
        <v>0</v>
      </c>
      <c r="N45" s="20">
        <f>'Partner 2'!C33</f>
        <v>0</v>
      </c>
      <c r="O45" s="20">
        <f>'Partner 2'!C34</f>
        <v>0</v>
      </c>
      <c r="P45" s="3">
        <f>'Partner 2'!K8</f>
        <v>0</v>
      </c>
      <c r="Q45" s="21">
        <f>'Po virih sredstev in partnerjih'!H8</f>
        <v>0</v>
      </c>
      <c r="R45" s="3" t="s">
        <v>14</v>
      </c>
    </row>
    <row r="46" spans="1:18" ht="45" customHeight="1" x14ac:dyDescent="0.25">
      <c r="A46" s="3" t="s">
        <v>147</v>
      </c>
      <c r="B46" s="3">
        <f>Parametri!B6</f>
        <v>0</v>
      </c>
      <c r="C46" s="3" t="s">
        <v>69</v>
      </c>
      <c r="D46" s="3">
        <f>'Partner 2'!B6</f>
        <v>0</v>
      </c>
      <c r="E46" s="3">
        <f>'Partner 2'!K5</f>
        <v>0</v>
      </c>
      <c r="F46" s="3" t="str">
        <f>'Partner 2'!K11</f>
        <v>IR in ER</v>
      </c>
      <c r="G46" s="3" t="s">
        <v>46</v>
      </c>
      <c r="H46" s="3" t="s">
        <v>60</v>
      </c>
      <c r="I46" s="3" t="s">
        <v>150</v>
      </c>
      <c r="J46" s="3" t="s">
        <v>101</v>
      </c>
      <c r="K46" s="20">
        <f>'Partner 2'!D30</f>
        <v>0</v>
      </c>
      <c r="L46" s="3">
        <f>'Partner 2'!D31</f>
        <v>0</v>
      </c>
      <c r="M46" s="3">
        <f>'Partner 2'!D32</f>
        <v>0</v>
      </c>
      <c r="N46" s="20">
        <f>'Partner 2'!D33</f>
        <v>0</v>
      </c>
      <c r="O46" s="20">
        <f>'Partner 2'!D34</f>
        <v>0</v>
      </c>
      <c r="P46" s="3">
        <f>'Partner 2'!K8</f>
        <v>0</v>
      </c>
      <c r="Q46" s="21">
        <f>'Po virih sredstev in partnerjih'!H8</f>
        <v>0</v>
      </c>
      <c r="R46" s="3" t="s">
        <v>14</v>
      </c>
    </row>
    <row r="47" spans="1:18" ht="45" customHeight="1" x14ac:dyDescent="0.25">
      <c r="A47" s="3" t="s">
        <v>147</v>
      </c>
      <c r="B47" s="3">
        <f>Parametri!B6</f>
        <v>0</v>
      </c>
      <c r="C47" s="3" t="s">
        <v>69</v>
      </c>
      <c r="D47" s="3">
        <f>'Partner 2'!B6</f>
        <v>0</v>
      </c>
      <c r="E47" s="3">
        <f>'Partner 2'!K5</f>
        <v>0</v>
      </c>
      <c r="F47" s="3" t="str">
        <f>'Partner 2'!K11</f>
        <v>IR in ER</v>
      </c>
      <c r="G47" s="3" t="s">
        <v>47</v>
      </c>
      <c r="H47" s="3" t="s">
        <v>61</v>
      </c>
      <c r="I47" s="3" t="s">
        <v>151</v>
      </c>
      <c r="J47" s="3" t="s">
        <v>101</v>
      </c>
      <c r="K47" s="20">
        <f>'Partner 2'!E30</f>
        <v>0</v>
      </c>
      <c r="L47" s="3">
        <f>'Partner 2'!E31</f>
        <v>0</v>
      </c>
      <c r="M47" s="3">
        <f>'Partner 2'!E32</f>
        <v>0</v>
      </c>
      <c r="N47" s="20">
        <f>'Partner 2'!E33</f>
        <v>0</v>
      </c>
      <c r="O47" s="20">
        <f>'Partner 2'!E34</f>
        <v>0</v>
      </c>
      <c r="P47" s="3">
        <f>'Partner 2'!K8</f>
        <v>0</v>
      </c>
      <c r="Q47" s="21">
        <f>'Po virih sredstev in partnerjih'!H8</f>
        <v>0</v>
      </c>
      <c r="R47" s="3" t="s">
        <v>14</v>
      </c>
    </row>
    <row r="48" spans="1:18" ht="45" customHeight="1" x14ac:dyDescent="0.25">
      <c r="A48" s="3" t="s">
        <v>147</v>
      </c>
      <c r="B48" s="3">
        <f>Parametri!B6</f>
        <v>0</v>
      </c>
      <c r="C48" s="3" t="s">
        <v>69</v>
      </c>
      <c r="D48" s="3">
        <f>'Partner 2'!B6</f>
        <v>0</v>
      </c>
      <c r="E48" s="3">
        <f>'Partner 2'!K5</f>
        <v>0</v>
      </c>
      <c r="F48" s="3" t="str">
        <f>'Partner 2'!K11</f>
        <v>IR in ER</v>
      </c>
      <c r="G48" s="3" t="s">
        <v>48</v>
      </c>
      <c r="H48" s="3" t="s">
        <v>62</v>
      </c>
      <c r="I48" s="3" t="s">
        <v>152</v>
      </c>
      <c r="J48" s="3" t="s">
        <v>101</v>
      </c>
      <c r="K48" s="20">
        <f>'Partner 2'!F30</f>
        <v>0</v>
      </c>
      <c r="L48" s="3">
        <f>'Partner 2'!F31</f>
        <v>0</v>
      </c>
      <c r="M48" s="3">
        <f>'Partner 2'!F32</f>
        <v>0</v>
      </c>
      <c r="N48" s="20">
        <f>'Partner 2'!F33</f>
        <v>0</v>
      </c>
      <c r="O48" s="20">
        <f>'Partner 2'!F34</f>
        <v>0</v>
      </c>
      <c r="P48" s="3">
        <f>'Partner 2'!K8</f>
        <v>0</v>
      </c>
      <c r="Q48" s="21">
        <f>'Po virih sredstev in partnerjih'!H8</f>
        <v>0</v>
      </c>
      <c r="R48" s="3" t="s">
        <v>14</v>
      </c>
    </row>
    <row r="49" spans="1:18" ht="45" customHeight="1" x14ac:dyDescent="0.25">
      <c r="A49" s="3" t="s">
        <v>147</v>
      </c>
      <c r="B49" s="3">
        <f>Parametri!B6</f>
        <v>0</v>
      </c>
      <c r="C49" s="3" t="s">
        <v>69</v>
      </c>
      <c r="D49" s="3">
        <f>'Partner 2'!B6</f>
        <v>0</v>
      </c>
      <c r="E49" s="3">
        <f>'Partner 2'!K5</f>
        <v>0</v>
      </c>
      <c r="F49" s="3" t="str">
        <f>'Partner 2'!K11</f>
        <v>IR in ER</v>
      </c>
      <c r="G49" s="3" t="s">
        <v>49</v>
      </c>
      <c r="H49" s="3" t="s">
        <v>63</v>
      </c>
      <c r="I49" s="3" t="s">
        <v>153</v>
      </c>
      <c r="J49" s="3" t="s">
        <v>101</v>
      </c>
      <c r="K49" s="20">
        <f>'Partner 2'!G30</f>
        <v>0</v>
      </c>
      <c r="L49" s="3">
        <f>'Partner 2'!G31</f>
        <v>0</v>
      </c>
      <c r="M49" s="3">
        <f>'Partner 2'!G32</f>
        <v>0</v>
      </c>
      <c r="N49" s="20">
        <f>'Partner 2'!G33</f>
        <v>0</v>
      </c>
      <c r="O49" s="20">
        <f>'Partner 2'!G34</f>
        <v>0</v>
      </c>
      <c r="P49" s="3">
        <f>'Partner 2'!K8</f>
        <v>0</v>
      </c>
      <c r="Q49" s="21">
        <f>'Po virih sredstev in partnerjih'!H8</f>
        <v>0</v>
      </c>
      <c r="R49" s="3" t="s">
        <v>14</v>
      </c>
    </row>
    <row r="50" spans="1:18" ht="30" customHeight="1" x14ac:dyDescent="0.25">
      <c r="A50" s="3" t="s">
        <v>147</v>
      </c>
      <c r="B50" s="3">
        <f>Parametri!B6</f>
        <v>0</v>
      </c>
      <c r="C50" s="3" t="s">
        <v>70</v>
      </c>
      <c r="D50" s="3">
        <f>'Partner 3'!B6</f>
        <v>0</v>
      </c>
      <c r="E50" s="3">
        <f>'Partner 3'!K5</f>
        <v>0</v>
      </c>
      <c r="F50" s="3" t="str">
        <f>'Partner 3'!K11</f>
        <v>IR in ER</v>
      </c>
      <c r="G50" s="3" t="s">
        <v>44</v>
      </c>
      <c r="H50" s="3" t="s">
        <v>58</v>
      </c>
      <c r="I50" s="3" t="s">
        <v>148</v>
      </c>
      <c r="J50" s="3" t="s">
        <v>88</v>
      </c>
      <c r="K50" s="20">
        <f>'Partner 3'!B12</f>
        <v>0</v>
      </c>
      <c r="L50" s="20">
        <f>'Partner 3'!B13</f>
        <v>0</v>
      </c>
      <c r="M50" s="20">
        <f>'Partner 3'!B14</f>
        <v>0</v>
      </c>
      <c r="N50" s="20">
        <f>'Partner 3'!B15</f>
        <v>0</v>
      </c>
      <c r="O50" s="20">
        <f>'Partner 3'!B16</f>
        <v>0</v>
      </c>
      <c r="P50" s="3">
        <f>'Partner 3'!K8</f>
        <v>0</v>
      </c>
      <c r="Q50" s="21">
        <f>'Po virih sredstev in partnerjih'!H9</f>
        <v>0</v>
      </c>
      <c r="R50" s="3" t="s">
        <v>14</v>
      </c>
    </row>
    <row r="51" spans="1:18" ht="30" customHeight="1" x14ac:dyDescent="0.25">
      <c r="A51" s="3" t="s">
        <v>147</v>
      </c>
      <c r="B51" s="3">
        <f>Parametri!B6</f>
        <v>0</v>
      </c>
      <c r="C51" s="3" t="s">
        <v>70</v>
      </c>
      <c r="D51" s="3">
        <f>'Partner 3'!B6</f>
        <v>0</v>
      </c>
      <c r="E51" s="3">
        <f>'Partner 3'!K5</f>
        <v>0</v>
      </c>
      <c r="F51" s="3" t="str">
        <f>'Partner 3'!K11</f>
        <v>IR in ER</v>
      </c>
      <c r="G51" s="3" t="s">
        <v>45</v>
      </c>
      <c r="H51" s="3" t="s">
        <v>59</v>
      </c>
      <c r="I51" s="3" t="s">
        <v>149</v>
      </c>
      <c r="J51" s="3" t="s">
        <v>88</v>
      </c>
      <c r="K51" s="20">
        <f>'Partner 3'!C12</f>
        <v>0</v>
      </c>
      <c r="L51" s="20">
        <f>'Partner 3'!C13</f>
        <v>0</v>
      </c>
      <c r="M51" s="20">
        <f>'Partner 3'!C14</f>
        <v>0</v>
      </c>
      <c r="N51" s="20">
        <f>'Partner 3'!C15</f>
        <v>0</v>
      </c>
      <c r="O51" s="20">
        <f>'Partner 3'!C16</f>
        <v>0</v>
      </c>
      <c r="P51" s="3">
        <f>'Partner 3'!K8</f>
        <v>0</v>
      </c>
      <c r="Q51" s="21">
        <f>'Po virih sredstev in partnerjih'!H9</f>
        <v>0</v>
      </c>
      <c r="R51" s="3" t="s">
        <v>14</v>
      </c>
    </row>
    <row r="52" spans="1:18" ht="30" customHeight="1" x14ac:dyDescent="0.25">
      <c r="A52" s="3" t="s">
        <v>147</v>
      </c>
      <c r="B52" s="3">
        <f>Parametri!B6</f>
        <v>0</v>
      </c>
      <c r="C52" s="3" t="s">
        <v>70</v>
      </c>
      <c r="D52" s="3">
        <f>'Partner 3'!B6</f>
        <v>0</v>
      </c>
      <c r="E52" s="3">
        <f>'Partner 3'!K5</f>
        <v>0</v>
      </c>
      <c r="F52" s="3" t="str">
        <f>'Partner 3'!K11</f>
        <v>IR in ER</v>
      </c>
      <c r="G52" s="3" t="s">
        <v>46</v>
      </c>
      <c r="H52" s="3" t="s">
        <v>60</v>
      </c>
      <c r="I52" s="3" t="s">
        <v>150</v>
      </c>
      <c r="J52" s="3" t="s">
        <v>88</v>
      </c>
      <c r="K52" s="20">
        <f>'Partner 3'!D12</f>
        <v>0</v>
      </c>
      <c r="L52" s="20">
        <f>'Partner 3'!D13</f>
        <v>0</v>
      </c>
      <c r="M52" s="20">
        <f>'Partner 3'!D14</f>
        <v>0</v>
      </c>
      <c r="N52" s="20">
        <f>'Partner 3'!D15</f>
        <v>0</v>
      </c>
      <c r="O52" s="20">
        <f>'Partner 3'!D16</f>
        <v>0</v>
      </c>
      <c r="P52" s="3">
        <f>'Partner 3'!K8</f>
        <v>0</v>
      </c>
      <c r="Q52" s="21">
        <f>'Po virih sredstev in partnerjih'!H9</f>
        <v>0</v>
      </c>
      <c r="R52" s="3" t="s">
        <v>14</v>
      </c>
    </row>
    <row r="53" spans="1:18" ht="30" customHeight="1" x14ac:dyDescent="0.25">
      <c r="A53" s="3" t="s">
        <v>147</v>
      </c>
      <c r="B53" s="3">
        <f>Parametri!B6</f>
        <v>0</v>
      </c>
      <c r="C53" s="3" t="s">
        <v>70</v>
      </c>
      <c r="D53" s="3">
        <f>'Partner 3'!B6</f>
        <v>0</v>
      </c>
      <c r="E53" s="3">
        <f>'Partner 3'!K5</f>
        <v>0</v>
      </c>
      <c r="F53" s="3" t="str">
        <f>'Partner 3'!K11</f>
        <v>IR in ER</v>
      </c>
      <c r="G53" s="3" t="s">
        <v>47</v>
      </c>
      <c r="H53" s="3" t="s">
        <v>61</v>
      </c>
      <c r="I53" s="3" t="s">
        <v>151</v>
      </c>
      <c r="J53" s="3" t="s">
        <v>88</v>
      </c>
      <c r="K53" s="20">
        <f>'Partner 3'!E12</f>
        <v>0</v>
      </c>
      <c r="L53" s="20">
        <f>'Partner 3'!E13</f>
        <v>0</v>
      </c>
      <c r="M53" s="20">
        <f>'Partner 3'!E14</f>
        <v>0</v>
      </c>
      <c r="N53" s="20">
        <f>'Partner 3'!E15</f>
        <v>0</v>
      </c>
      <c r="O53" s="20">
        <f>'Partner 3'!E16</f>
        <v>0</v>
      </c>
      <c r="P53" s="3">
        <f>'Partner 3'!K8</f>
        <v>0</v>
      </c>
      <c r="Q53" s="21">
        <f>'Po virih sredstev in partnerjih'!H9</f>
        <v>0</v>
      </c>
      <c r="R53" s="3" t="s">
        <v>14</v>
      </c>
    </row>
    <row r="54" spans="1:18" ht="30" customHeight="1" x14ac:dyDescent="0.25">
      <c r="A54" s="3" t="s">
        <v>147</v>
      </c>
      <c r="B54" s="3">
        <f>Parametri!B6</f>
        <v>0</v>
      </c>
      <c r="C54" s="3" t="s">
        <v>70</v>
      </c>
      <c r="D54" s="3">
        <f>'Partner 3'!B6</f>
        <v>0</v>
      </c>
      <c r="E54" s="3">
        <f>'Partner 3'!K5</f>
        <v>0</v>
      </c>
      <c r="F54" s="3" t="str">
        <f>'Partner 3'!K11</f>
        <v>IR in ER</v>
      </c>
      <c r="G54" s="3" t="s">
        <v>48</v>
      </c>
      <c r="H54" s="3" t="s">
        <v>62</v>
      </c>
      <c r="I54" s="3" t="s">
        <v>152</v>
      </c>
      <c r="J54" s="3" t="s">
        <v>88</v>
      </c>
      <c r="K54" s="20">
        <f>'Partner 3'!F12</f>
        <v>0</v>
      </c>
      <c r="L54" s="20">
        <f>'Partner 3'!F13</f>
        <v>0</v>
      </c>
      <c r="M54" s="20">
        <f>'Partner 3'!F14</f>
        <v>0</v>
      </c>
      <c r="N54" s="20">
        <f>'Partner 3'!F15</f>
        <v>0</v>
      </c>
      <c r="O54" s="20">
        <f>'Partner 3'!F16</f>
        <v>0</v>
      </c>
      <c r="P54" s="3">
        <f>'Partner 3'!K8</f>
        <v>0</v>
      </c>
      <c r="Q54" s="21">
        <f>'Po virih sredstev in partnerjih'!H9</f>
        <v>0</v>
      </c>
      <c r="R54" s="3" t="s">
        <v>14</v>
      </c>
    </row>
    <row r="55" spans="1:18" ht="30" customHeight="1" x14ac:dyDescent="0.25">
      <c r="A55" s="3" t="s">
        <v>147</v>
      </c>
      <c r="B55" s="3">
        <f>Parametri!B6</f>
        <v>0</v>
      </c>
      <c r="C55" s="3" t="s">
        <v>70</v>
      </c>
      <c r="D55" s="3">
        <f>'Partner 3'!B6</f>
        <v>0</v>
      </c>
      <c r="E55" s="3">
        <f>'Partner 3'!K5</f>
        <v>0</v>
      </c>
      <c r="F55" s="3" t="str">
        <f>'Partner 3'!K11</f>
        <v>IR in ER</v>
      </c>
      <c r="G55" s="3" t="s">
        <v>49</v>
      </c>
      <c r="H55" s="3" t="s">
        <v>63</v>
      </c>
      <c r="I55" s="3" t="s">
        <v>153</v>
      </c>
      <c r="J55" s="3" t="s">
        <v>88</v>
      </c>
      <c r="K55" s="20">
        <f>'Partner 3'!G12</f>
        <v>0</v>
      </c>
      <c r="L55" s="20">
        <f>'Partner 3'!G13</f>
        <v>0</v>
      </c>
      <c r="M55" s="20">
        <f>'Partner 3'!G14</f>
        <v>0</v>
      </c>
      <c r="N55" s="20">
        <f>'Partner 3'!G15</f>
        <v>0</v>
      </c>
      <c r="O55" s="20">
        <f>'Partner 3'!G16</f>
        <v>0</v>
      </c>
      <c r="P55" s="3">
        <f>'Partner 3'!K8</f>
        <v>0</v>
      </c>
      <c r="Q55" s="21">
        <f>'Po virih sredstev in partnerjih'!H9</f>
        <v>0</v>
      </c>
      <c r="R55" s="3" t="s">
        <v>14</v>
      </c>
    </row>
    <row r="56" spans="1:18" ht="30" customHeight="1" x14ac:dyDescent="0.25">
      <c r="A56" s="3" t="s">
        <v>147</v>
      </c>
      <c r="B56" s="3">
        <f>Parametri!B6</f>
        <v>0</v>
      </c>
      <c r="C56" s="3" t="s">
        <v>70</v>
      </c>
      <c r="D56" s="3">
        <f>'Partner 3'!B6</f>
        <v>0</v>
      </c>
      <c r="E56" s="3">
        <f>'Partner 3'!K5</f>
        <v>0</v>
      </c>
      <c r="F56" s="3" t="str">
        <f>'Partner 3'!K11</f>
        <v>IR in ER</v>
      </c>
      <c r="G56" s="3" t="s">
        <v>44</v>
      </c>
      <c r="H56" s="3" t="s">
        <v>58</v>
      </c>
      <c r="I56" s="3" t="s">
        <v>148</v>
      </c>
      <c r="J56" s="3" t="s">
        <v>99</v>
      </c>
      <c r="K56" s="3">
        <f>'Partner 3'!B18</f>
        <v>0</v>
      </c>
      <c r="L56" s="20">
        <f>'Partner 3'!B19</f>
        <v>0</v>
      </c>
      <c r="M56" s="20">
        <f>'Partner 3'!B20</f>
        <v>0</v>
      </c>
      <c r="N56" s="20">
        <f>'Partner 3'!B21</f>
        <v>0</v>
      </c>
      <c r="O56" s="20">
        <f>'Partner 3'!B22</f>
        <v>0</v>
      </c>
      <c r="P56" s="3">
        <f>'Partner 3'!K8</f>
        <v>0</v>
      </c>
      <c r="Q56" s="21">
        <f>'Po virih sredstev in partnerjih'!H9</f>
        <v>0</v>
      </c>
      <c r="R56" s="3" t="s">
        <v>14</v>
      </c>
    </row>
    <row r="57" spans="1:18" ht="30" customHeight="1" x14ac:dyDescent="0.25">
      <c r="A57" s="3" t="s">
        <v>147</v>
      </c>
      <c r="B57" s="3">
        <f>Parametri!B6</f>
        <v>0</v>
      </c>
      <c r="C57" s="3" t="s">
        <v>70</v>
      </c>
      <c r="D57" s="3">
        <f>'Partner 3'!B6</f>
        <v>0</v>
      </c>
      <c r="E57" s="3">
        <f>'Partner 3'!K5</f>
        <v>0</v>
      </c>
      <c r="F57" s="3" t="str">
        <f>'Partner 3'!K11</f>
        <v>IR in ER</v>
      </c>
      <c r="G57" s="3" t="s">
        <v>45</v>
      </c>
      <c r="H57" s="3" t="s">
        <v>59</v>
      </c>
      <c r="I57" s="3" t="s">
        <v>149</v>
      </c>
      <c r="J57" s="3" t="s">
        <v>99</v>
      </c>
      <c r="K57" s="3">
        <f>'Partner 3'!C18</f>
        <v>0</v>
      </c>
      <c r="L57" s="20">
        <f>'Partner 3'!C19</f>
        <v>0</v>
      </c>
      <c r="M57" s="20">
        <f>'Partner 3'!C20</f>
        <v>0</v>
      </c>
      <c r="N57" s="20">
        <f>'Partner 3'!C21</f>
        <v>0</v>
      </c>
      <c r="O57" s="20">
        <f>'Partner 3'!C22</f>
        <v>0</v>
      </c>
      <c r="P57" s="3">
        <f>'Partner 3'!K8</f>
        <v>0</v>
      </c>
      <c r="Q57" s="21">
        <f>'Po virih sredstev in partnerjih'!H9</f>
        <v>0</v>
      </c>
      <c r="R57" s="3" t="s">
        <v>14</v>
      </c>
    </row>
    <row r="58" spans="1:18" ht="30" customHeight="1" x14ac:dyDescent="0.25">
      <c r="A58" s="3" t="s">
        <v>147</v>
      </c>
      <c r="B58" s="3">
        <f>Parametri!B6</f>
        <v>0</v>
      </c>
      <c r="C58" s="3" t="s">
        <v>70</v>
      </c>
      <c r="D58" s="3">
        <f>'Partner 3'!B6</f>
        <v>0</v>
      </c>
      <c r="E58" s="3">
        <f>'Partner 3'!K5</f>
        <v>0</v>
      </c>
      <c r="F58" s="3" t="str">
        <f>'Partner 3'!K11</f>
        <v>IR in ER</v>
      </c>
      <c r="G58" s="3" t="s">
        <v>46</v>
      </c>
      <c r="H58" s="3" t="s">
        <v>60</v>
      </c>
      <c r="I58" s="3" t="s">
        <v>150</v>
      </c>
      <c r="J58" s="3" t="s">
        <v>99</v>
      </c>
      <c r="K58" s="3">
        <f>'Partner 3'!D18</f>
        <v>0</v>
      </c>
      <c r="L58" s="20">
        <f>'Partner 3'!D19</f>
        <v>0</v>
      </c>
      <c r="M58" s="20">
        <f>'Partner 3'!D20</f>
        <v>0</v>
      </c>
      <c r="N58" s="20">
        <f>'Partner 3'!D21</f>
        <v>0</v>
      </c>
      <c r="O58" s="20">
        <f>'Partner 3'!D22</f>
        <v>0</v>
      </c>
      <c r="P58" s="3">
        <f>'Partner 3'!K8</f>
        <v>0</v>
      </c>
      <c r="Q58" s="21">
        <f>'Po virih sredstev in partnerjih'!H9</f>
        <v>0</v>
      </c>
      <c r="R58" s="3" t="s">
        <v>14</v>
      </c>
    </row>
    <row r="59" spans="1:18" ht="30" customHeight="1" x14ac:dyDescent="0.25">
      <c r="A59" s="3" t="s">
        <v>147</v>
      </c>
      <c r="B59" s="3">
        <f>Parametri!B6</f>
        <v>0</v>
      </c>
      <c r="C59" s="3" t="s">
        <v>70</v>
      </c>
      <c r="D59" s="3">
        <f>'Partner 3'!B6</f>
        <v>0</v>
      </c>
      <c r="E59" s="3">
        <f>'Partner 3'!K5</f>
        <v>0</v>
      </c>
      <c r="F59" s="3" t="str">
        <f>'Partner 3'!K11</f>
        <v>IR in ER</v>
      </c>
      <c r="G59" s="3" t="s">
        <v>47</v>
      </c>
      <c r="H59" s="3" t="s">
        <v>61</v>
      </c>
      <c r="I59" s="3" t="s">
        <v>151</v>
      </c>
      <c r="J59" s="3" t="s">
        <v>99</v>
      </c>
      <c r="K59" s="3">
        <f>'Partner 3'!E18</f>
        <v>0</v>
      </c>
      <c r="L59" s="20">
        <f>'Partner 3'!E19</f>
        <v>0</v>
      </c>
      <c r="M59" s="20">
        <f>'Partner 3'!E20</f>
        <v>0</v>
      </c>
      <c r="N59" s="20">
        <f>'Partner 3'!E21</f>
        <v>0</v>
      </c>
      <c r="O59" s="20">
        <f>'Partner 3'!E22</f>
        <v>0</v>
      </c>
      <c r="P59" s="3">
        <f>'Partner 3'!K8</f>
        <v>0</v>
      </c>
      <c r="Q59" s="21">
        <f>'Po virih sredstev in partnerjih'!H9</f>
        <v>0</v>
      </c>
      <c r="R59" s="3" t="s">
        <v>14</v>
      </c>
    </row>
    <row r="60" spans="1:18" ht="30" customHeight="1" x14ac:dyDescent="0.25">
      <c r="A60" s="3" t="s">
        <v>147</v>
      </c>
      <c r="B60" s="3">
        <f>Parametri!B6</f>
        <v>0</v>
      </c>
      <c r="C60" s="3" t="s">
        <v>70</v>
      </c>
      <c r="D60" s="3">
        <f>'Partner 3'!B6</f>
        <v>0</v>
      </c>
      <c r="E60" s="3">
        <f>'Partner 3'!K5</f>
        <v>0</v>
      </c>
      <c r="F60" s="3" t="str">
        <f>'Partner 3'!K11</f>
        <v>IR in ER</v>
      </c>
      <c r="G60" s="3" t="s">
        <v>48</v>
      </c>
      <c r="H60" s="3" t="s">
        <v>62</v>
      </c>
      <c r="I60" s="3" t="s">
        <v>152</v>
      </c>
      <c r="J60" s="3" t="s">
        <v>99</v>
      </c>
      <c r="K60" s="3">
        <f>'Partner 3'!F18</f>
        <v>0</v>
      </c>
      <c r="L60" s="20">
        <f>'Partner 3'!F19</f>
        <v>0</v>
      </c>
      <c r="M60" s="20">
        <f>'Partner 3'!F20</f>
        <v>0</v>
      </c>
      <c r="N60" s="20">
        <f>'Partner 3'!F21</f>
        <v>0</v>
      </c>
      <c r="O60" s="20">
        <f>'Partner 3'!F22</f>
        <v>0</v>
      </c>
      <c r="P60" s="3">
        <f>'Partner 3'!K8</f>
        <v>0</v>
      </c>
      <c r="Q60" s="21">
        <f>'Po virih sredstev in partnerjih'!H9</f>
        <v>0</v>
      </c>
      <c r="R60" s="3" t="s">
        <v>14</v>
      </c>
    </row>
    <row r="61" spans="1:18" ht="30" customHeight="1" x14ac:dyDescent="0.25">
      <c r="A61" s="3" t="s">
        <v>147</v>
      </c>
      <c r="B61" s="3">
        <f>Parametri!B6</f>
        <v>0</v>
      </c>
      <c r="C61" s="3" t="s">
        <v>70</v>
      </c>
      <c r="D61" s="3">
        <f>'Partner 3'!B6</f>
        <v>0</v>
      </c>
      <c r="E61" s="3">
        <f>'Partner 3'!K5</f>
        <v>0</v>
      </c>
      <c r="F61" s="3" t="str">
        <f>'Partner 3'!K11</f>
        <v>IR in ER</v>
      </c>
      <c r="G61" s="3" t="s">
        <v>49</v>
      </c>
      <c r="H61" s="3" t="s">
        <v>63</v>
      </c>
      <c r="I61" s="3" t="s">
        <v>153</v>
      </c>
      <c r="J61" s="3" t="s">
        <v>99</v>
      </c>
      <c r="K61" s="3">
        <f>'Partner 3'!G18</f>
        <v>0</v>
      </c>
      <c r="L61" s="20">
        <f>'Partner 3'!G19</f>
        <v>0</v>
      </c>
      <c r="M61" s="20">
        <f>'Partner 3'!G20</f>
        <v>0</v>
      </c>
      <c r="N61" s="20">
        <f>'Partner 3'!G21</f>
        <v>0</v>
      </c>
      <c r="O61" s="20">
        <f>'Partner 3'!G22</f>
        <v>0</v>
      </c>
      <c r="P61" s="3">
        <f>'Partner 3'!K8</f>
        <v>0</v>
      </c>
      <c r="Q61" s="21">
        <f>'Po virih sredstev in partnerjih'!H9</f>
        <v>0</v>
      </c>
      <c r="R61" s="3" t="s">
        <v>14</v>
      </c>
    </row>
    <row r="62" spans="1:18" ht="90" customHeight="1" x14ac:dyDescent="0.25">
      <c r="A62" s="3" t="s">
        <v>147</v>
      </c>
      <c r="B62" s="3">
        <f>Parametri!B6</f>
        <v>0</v>
      </c>
      <c r="C62" s="3" t="s">
        <v>70</v>
      </c>
      <c r="D62" s="3">
        <f>'Partner 3'!B6</f>
        <v>0</v>
      </c>
      <c r="E62" s="3">
        <f>'Partner 3'!K5</f>
        <v>0</v>
      </c>
      <c r="F62" s="3" t="str">
        <f>'Partner 3'!K11</f>
        <v>IR in ER</v>
      </c>
      <c r="G62" s="3" t="s">
        <v>44</v>
      </c>
      <c r="H62" s="3" t="s">
        <v>58</v>
      </c>
      <c r="I62" s="3" t="s">
        <v>148</v>
      </c>
      <c r="J62" s="3" t="s">
        <v>100</v>
      </c>
      <c r="K62" s="3">
        <f>'Partner 3'!B24</f>
        <v>0</v>
      </c>
      <c r="L62" s="3">
        <f>'Partner 3'!B25</f>
        <v>0</v>
      </c>
      <c r="M62" s="20">
        <f>'Partner 3'!B26</f>
        <v>0</v>
      </c>
      <c r="N62" s="20">
        <f>'Partner 3'!B27</f>
        <v>0</v>
      </c>
      <c r="O62" s="20">
        <f>'Partner 3'!B28</f>
        <v>0</v>
      </c>
      <c r="P62" s="3">
        <f>'Partner 3'!K8</f>
        <v>0</v>
      </c>
      <c r="Q62" s="21">
        <f>'Po virih sredstev in partnerjih'!H9</f>
        <v>0</v>
      </c>
      <c r="R62" s="3" t="s">
        <v>14</v>
      </c>
    </row>
    <row r="63" spans="1:18" ht="90" customHeight="1" x14ac:dyDescent="0.25">
      <c r="A63" s="3" t="s">
        <v>147</v>
      </c>
      <c r="B63" s="3">
        <f>Parametri!B6</f>
        <v>0</v>
      </c>
      <c r="C63" s="3" t="s">
        <v>70</v>
      </c>
      <c r="D63" s="3">
        <f>'Partner 3'!B6</f>
        <v>0</v>
      </c>
      <c r="E63" s="3">
        <f>'Partner 3'!K5</f>
        <v>0</v>
      </c>
      <c r="F63" s="3" t="str">
        <f>'Partner 3'!K11</f>
        <v>IR in ER</v>
      </c>
      <c r="G63" s="3" t="s">
        <v>45</v>
      </c>
      <c r="H63" s="3" t="s">
        <v>59</v>
      </c>
      <c r="I63" s="3" t="s">
        <v>149</v>
      </c>
      <c r="J63" s="3" t="s">
        <v>100</v>
      </c>
      <c r="K63" s="3">
        <f>'Partner 3'!C24</f>
        <v>0</v>
      </c>
      <c r="L63" s="3">
        <f>'Partner 3'!C25</f>
        <v>0</v>
      </c>
      <c r="M63" s="20">
        <f>'Partner 3'!C26</f>
        <v>0</v>
      </c>
      <c r="N63" s="20">
        <f>'Partner 3'!C27</f>
        <v>0</v>
      </c>
      <c r="O63" s="20">
        <f>'Partner 3'!C28</f>
        <v>0</v>
      </c>
      <c r="P63" s="3">
        <f>'Partner 3'!K8</f>
        <v>0</v>
      </c>
      <c r="Q63" s="21">
        <f>'Po virih sredstev in partnerjih'!H9</f>
        <v>0</v>
      </c>
      <c r="R63" s="3" t="s">
        <v>14</v>
      </c>
    </row>
    <row r="64" spans="1:18" ht="90" customHeight="1" x14ac:dyDescent="0.25">
      <c r="A64" s="3" t="s">
        <v>147</v>
      </c>
      <c r="B64" s="3">
        <f>Parametri!B6</f>
        <v>0</v>
      </c>
      <c r="C64" s="3" t="s">
        <v>70</v>
      </c>
      <c r="D64" s="3">
        <f>'Partner 3'!B6</f>
        <v>0</v>
      </c>
      <c r="E64" s="3">
        <f>'Partner 3'!K5</f>
        <v>0</v>
      </c>
      <c r="F64" s="3" t="str">
        <f>'Partner 3'!K11</f>
        <v>IR in ER</v>
      </c>
      <c r="G64" s="3" t="s">
        <v>46</v>
      </c>
      <c r="H64" s="3" t="s">
        <v>60</v>
      </c>
      <c r="I64" s="3" t="s">
        <v>150</v>
      </c>
      <c r="J64" s="3" t="s">
        <v>100</v>
      </c>
      <c r="K64" s="3">
        <f>'Partner 3'!D24</f>
        <v>0</v>
      </c>
      <c r="L64" s="3">
        <f>'Partner 3'!D25</f>
        <v>0</v>
      </c>
      <c r="M64" s="20">
        <f>'Partner 3'!D26</f>
        <v>0</v>
      </c>
      <c r="N64" s="20">
        <f>'Partner 3'!D27</f>
        <v>0</v>
      </c>
      <c r="O64" s="20">
        <f>'Partner 3'!D28</f>
        <v>0</v>
      </c>
      <c r="P64" s="3">
        <f>'Partner 3'!K8</f>
        <v>0</v>
      </c>
      <c r="Q64" s="21">
        <f>'Po virih sredstev in partnerjih'!H9</f>
        <v>0</v>
      </c>
      <c r="R64" s="3" t="s">
        <v>14</v>
      </c>
    </row>
    <row r="65" spans="1:18" ht="90" customHeight="1" x14ac:dyDescent="0.25">
      <c r="A65" s="3" t="s">
        <v>147</v>
      </c>
      <c r="B65" s="3">
        <f>Parametri!B6</f>
        <v>0</v>
      </c>
      <c r="C65" s="3" t="s">
        <v>70</v>
      </c>
      <c r="D65" s="3">
        <f>'Partner 3'!B6</f>
        <v>0</v>
      </c>
      <c r="E65" s="3">
        <f>'Partner 3'!K5</f>
        <v>0</v>
      </c>
      <c r="F65" s="3" t="str">
        <f>'Partner 3'!K11</f>
        <v>IR in ER</v>
      </c>
      <c r="G65" s="3" t="s">
        <v>47</v>
      </c>
      <c r="H65" s="3" t="s">
        <v>61</v>
      </c>
      <c r="I65" s="3" t="s">
        <v>151</v>
      </c>
      <c r="J65" s="3" t="s">
        <v>100</v>
      </c>
      <c r="K65" s="3">
        <f>'Partner 3'!E24</f>
        <v>0</v>
      </c>
      <c r="L65" s="3">
        <f>'Partner 3'!E25</f>
        <v>0</v>
      </c>
      <c r="M65" s="20">
        <f>'Partner 3'!E26</f>
        <v>0</v>
      </c>
      <c r="N65" s="20">
        <f>'Partner 3'!E27</f>
        <v>0</v>
      </c>
      <c r="O65" s="20">
        <f>'Partner 3'!E28</f>
        <v>0</v>
      </c>
      <c r="P65" s="3">
        <f>'Partner 3'!K8</f>
        <v>0</v>
      </c>
      <c r="Q65" s="21">
        <f>'Po virih sredstev in partnerjih'!H9</f>
        <v>0</v>
      </c>
      <c r="R65" s="3" t="s">
        <v>14</v>
      </c>
    </row>
    <row r="66" spans="1:18" ht="90" customHeight="1" x14ac:dyDescent="0.25">
      <c r="A66" s="3" t="s">
        <v>147</v>
      </c>
      <c r="B66" s="3">
        <f>Parametri!B6</f>
        <v>0</v>
      </c>
      <c r="C66" s="3" t="s">
        <v>70</v>
      </c>
      <c r="D66" s="3">
        <f>'Partner 3'!B6</f>
        <v>0</v>
      </c>
      <c r="E66" s="3">
        <f>'Partner 3'!K5</f>
        <v>0</v>
      </c>
      <c r="F66" s="3" t="str">
        <f>'Partner 3'!K11</f>
        <v>IR in ER</v>
      </c>
      <c r="G66" s="3" t="s">
        <v>48</v>
      </c>
      <c r="H66" s="3" t="s">
        <v>62</v>
      </c>
      <c r="I66" s="3" t="s">
        <v>152</v>
      </c>
      <c r="J66" s="3" t="s">
        <v>100</v>
      </c>
      <c r="K66" s="3">
        <f>'Partner 3'!F24</f>
        <v>0</v>
      </c>
      <c r="L66" s="3">
        <f>'Partner 3'!F25</f>
        <v>0</v>
      </c>
      <c r="M66" s="20">
        <f>'Partner 3'!F26</f>
        <v>0</v>
      </c>
      <c r="N66" s="20">
        <f>'Partner 3'!F27</f>
        <v>0</v>
      </c>
      <c r="O66" s="20">
        <f>'Partner 3'!F28</f>
        <v>0</v>
      </c>
      <c r="P66" s="3">
        <f>'Partner 3'!K8</f>
        <v>0</v>
      </c>
      <c r="Q66" s="21">
        <f>'Po virih sredstev in partnerjih'!H9</f>
        <v>0</v>
      </c>
      <c r="R66" s="3" t="s">
        <v>14</v>
      </c>
    </row>
    <row r="67" spans="1:18" ht="90" customHeight="1" x14ac:dyDescent="0.25">
      <c r="A67" s="3" t="s">
        <v>147</v>
      </c>
      <c r="B67" s="3">
        <f>Parametri!B6</f>
        <v>0</v>
      </c>
      <c r="C67" s="3" t="s">
        <v>70</v>
      </c>
      <c r="D67" s="3">
        <f>'Partner 3'!B6</f>
        <v>0</v>
      </c>
      <c r="E67" s="3">
        <f>'Partner 3'!K5</f>
        <v>0</v>
      </c>
      <c r="F67" s="3" t="str">
        <f>'Partner 3'!K11</f>
        <v>IR in ER</v>
      </c>
      <c r="G67" s="3" t="s">
        <v>49</v>
      </c>
      <c r="H67" s="3" t="s">
        <v>63</v>
      </c>
      <c r="I67" s="3" t="s">
        <v>153</v>
      </c>
      <c r="J67" s="3" t="s">
        <v>100</v>
      </c>
      <c r="K67" s="3">
        <f>'Partner 3'!G24</f>
        <v>0</v>
      </c>
      <c r="L67" s="3">
        <f>'Partner 3'!G25</f>
        <v>0</v>
      </c>
      <c r="M67" s="20">
        <f>'Partner 3'!G26</f>
        <v>0</v>
      </c>
      <c r="N67" s="20">
        <f>'Partner 3'!G27</f>
        <v>0</v>
      </c>
      <c r="O67" s="20">
        <f>'Partner 3'!G28</f>
        <v>0</v>
      </c>
      <c r="P67" s="3">
        <f>'Partner 3'!K8</f>
        <v>0</v>
      </c>
      <c r="Q67" s="21">
        <f>'Po virih sredstev in partnerjih'!H9</f>
        <v>0</v>
      </c>
      <c r="R67" s="3" t="s">
        <v>14</v>
      </c>
    </row>
    <row r="68" spans="1:18" ht="45" customHeight="1" x14ac:dyDescent="0.25">
      <c r="A68" s="3" t="s">
        <v>147</v>
      </c>
      <c r="B68" s="3">
        <f>Parametri!B6</f>
        <v>0</v>
      </c>
      <c r="C68" s="3" t="s">
        <v>70</v>
      </c>
      <c r="D68" s="3">
        <f>'Partner 3'!B6</f>
        <v>0</v>
      </c>
      <c r="E68" s="3">
        <f>'Partner 3'!K5</f>
        <v>0</v>
      </c>
      <c r="F68" s="3" t="str">
        <f>'Partner 3'!K11</f>
        <v>IR in ER</v>
      </c>
      <c r="G68" s="3" t="s">
        <v>44</v>
      </c>
      <c r="H68" s="3" t="s">
        <v>58</v>
      </c>
      <c r="I68" s="3" t="s">
        <v>148</v>
      </c>
      <c r="J68" s="3" t="s">
        <v>101</v>
      </c>
      <c r="K68" s="20">
        <f>'Partner 3'!B30</f>
        <v>0</v>
      </c>
      <c r="L68" s="3">
        <f>'Partner 3'!B31</f>
        <v>0</v>
      </c>
      <c r="M68" s="3">
        <f>'Partner 3'!B32</f>
        <v>0</v>
      </c>
      <c r="N68" s="20">
        <f>'Partner 3'!B33</f>
        <v>0</v>
      </c>
      <c r="O68" s="20">
        <f>'Partner 3'!B34</f>
        <v>0</v>
      </c>
      <c r="P68" s="3">
        <f>'Partner 3'!K8</f>
        <v>0</v>
      </c>
      <c r="Q68" s="21">
        <f>'Po virih sredstev in partnerjih'!H9</f>
        <v>0</v>
      </c>
      <c r="R68" s="3" t="s">
        <v>14</v>
      </c>
    </row>
    <row r="69" spans="1:18" ht="45" customHeight="1" x14ac:dyDescent="0.25">
      <c r="A69" s="3" t="s">
        <v>147</v>
      </c>
      <c r="B69" s="3">
        <f>Parametri!B6</f>
        <v>0</v>
      </c>
      <c r="C69" s="3" t="s">
        <v>70</v>
      </c>
      <c r="D69" s="3">
        <f>'Partner 3'!B6</f>
        <v>0</v>
      </c>
      <c r="E69" s="3">
        <f>'Partner 3'!K5</f>
        <v>0</v>
      </c>
      <c r="F69" s="3" t="str">
        <f>'Partner 3'!K11</f>
        <v>IR in ER</v>
      </c>
      <c r="G69" s="3" t="s">
        <v>45</v>
      </c>
      <c r="H69" s="3" t="s">
        <v>59</v>
      </c>
      <c r="I69" s="3" t="s">
        <v>149</v>
      </c>
      <c r="J69" s="3" t="s">
        <v>101</v>
      </c>
      <c r="K69" s="20">
        <f>'Partner 3'!C30</f>
        <v>0</v>
      </c>
      <c r="L69" s="3">
        <f>'Partner 3'!C31</f>
        <v>0</v>
      </c>
      <c r="M69" s="3">
        <f>'Partner 3'!C32</f>
        <v>0</v>
      </c>
      <c r="N69" s="20">
        <f>'Partner 3'!C33</f>
        <v>0</v>
      </c>
      <c r="O69" s="20">
        <f>'Partner 3'!C34</f>
        <v>0</v>
      </c>
      <c r="P69" s="3">
        <f>'Partner 3'!K8</f>
        <v>0</v>
      </c>
      <c r="Q69" s="21">
        <f>'Po virih sredstev in partnerjih'!H9</f>
        <v>0</v>
      </c>
      <c r="R69" s="3" t="s">
        <v>14</v>
      </c>
    </row>
    <row r="70" spans="1:18" ht="45" customHeight="1" x14ac:dyDescent="0.25">
      <c r="A70" s="3" t="s">
        <v>147</v>
      </c>
      <c r="B70" s="3">
        <f>Parametri!B6</f>
        <v>0</v>
      </c>
      <c r="C70" s="3" t="s">
        <v>70</v>
      </c>
      <c r="D70" s="3">
        <f>'Partner 3'!B6</f>
        <v>0</v>
      </c>
      <c r="E70" s="3">
        <f>'Partner 3'!K5</f>
        <v>0</v>
      </c>
      <c r="F70" s="3" t="str">
        <f>'Partner 3'!K11</f>
        <v>IR in ER</v>
      </c>
      <c r="G70" s="3" t="s">
        <v>46</v>
      </c>
      <c r="H70" s="3" t="s">
        <v>60</v>
      </c>
      <c r="I70" s="3" t="s">
        <v>150</v>
      </c>
      <c r="J70" s="3" t="s">
        <v>101</v>
      </c>
      <c r="K70" s="20">
        <f>'Partner 3'!D30</f>
        <v>0</v>
      </c>
      <c r="L70" s="3">
        <f>'Partner 3'!D31</f>
        <v>0</v>
      </c>
      <c r="M70" s="3">
        <f>'Partner 3'!D32</f>
        <v>0</v>
      </c>
      <c r="N70" s="20">
        <f>'Partner 3'!D33</f>
        <v>0</v>
      </c>
      <c r="O70" s="20">
        <f>'Partner 3'!D34</f>
        <v>0</v>
      </c>
      <c r="P70" s="3">
        <f>'Partner 3'!K8</f>
        <v>0</v>
      </c>
      <c r="Q70" s="21">
        <f>'Po virih sredstev in partnerjih'!H9</f>
        <v>0</v>
      </c>
      <c r="R70" s="3" t="s">
        <v>14</v>
      </c>
    </row>
    <row r="71" spans="1:18" ht="45" customHeight="1" x14ac:dyDescent="0.25">
      <c r="A71" s="3" t="s">
        <v>147</v>
      </c>
      <c r="B71" s="3">
        <f>Parametri!B6</f>
        <v>0</v>
      </c>
      <c r="C71" s="3" t="s">
        <v>70</v>
      </c>
      <c r="D71" s="3">
        <f>'Partner 3'!B6</f>
        <v>0</v>
      </c>
      <c r="E71" s="3">
        <f>'Partner 3'!K5</f>
        <v>0</v>
      </c>
      <c r="F71" s="3" t="str">
        <f>'Partner 3'!K11</f>
        <v>IR in ER</v>
      </c>
      <c r="G71" s="3" t="s">
        <v>47</v>
      </c>
      <c r="H71" s="3" t="s">
        <v>61</v>
      </c>
      <c r="I71" s="3" t="s">
        <v>151</v>
      </c>
      <c r="J71" s="3" t="s">
        <v>101</v>
      </c>
      <c r="K71" s="20">
        <f>'Partner 3'!E30</f>
        <v>0</v>
      </c>
      <c r="L71" s="3">
        <f>'Partner 3'!E31</f>
        <v>0</v>
      </c>
      <c r="M71" s="3">
        <f>'Partner 3'!E32</f>
        <v>0</v>
      </c>
      <c r="N71" s="20">
        <f>'Partner 3'!E33</f>
        <v>0</v>
      </c>
      <c r="O71" s="20">
        <f>'Partner 3'!E34</f>
        <v>0</v>
      </c>
      <c r="P71" s="3">
        <f>'Partner 3'!K8</f>
        <v>0</v>
      </c>
      <c r="Q71" s="21">
        <f>'Po virih sredstev in partnerjih'!H9</f>
        <v>0</v>
      </c>
      <c r="R71" s="3" t="s">
        <v>14</v>
      </c>
    </row>
    <row r="72" spans="1:18" ht="45" customHeight="1" x14ac:dyDescent="0.25">
      <c r="A72" s="3" t="s">
        <v>147</v>
      </c>
      <c r="B72" s="3">
        <f>Parametri!B6</f>
        <v>0</v>
      </c>
      <c r="C72" s="3" t="s">
        <v>70</v>
      </c>
      <c r="D72" s="3">
        <f>'Partner 3'!B6</f>
        <v>0</v>
      </c>
      <c r="E72" s="3">
        <f>'Partner 3'!K5</f>
        <v>0</v>
      </c>
      <c r="F72" s="3" t="str">
        <f>'Partner 3'!K11</f>
        <v>IR in ER</v>
      </c>
      <c r="G72" s="3" t="s">
        <v>48</v>
      </c>
      <c r="H72" s="3" t="s">
        <v>62</v>
      </c>
      <c r="I72" s="3" t="s">
        <v>152</v>
      </c>
      <c r="J72" s="3" t="s">
        <v>101</v>
      </c>
      <c r="K72" s="20">
        <f>'Partner 3'!F30</f>
        <v>0</v>
      </c>
      <c r="L72" s="3">
        <f>'Partner 3'!F31</f>
        <v>0</v>
      </c>
      <c r="M72" s="3">
        <f>'Partner 3'!F32</f>
        <v>0</v>
      </c>
      <c r="N72" s="20">
        <f>'Partner 3'!F33</f>
        <v>0</v>
      </c>
      <c r="O72" s="20">
        <f>'Partner 3'!F34</f>
        <v>0</v>
      </c>
      <c r="P72" s="3">
        <f>'Partner 3'!K8</f>
        <v>0</v>
      </c>
      <c r="Q72" s="21">
        <f>'Po virih sredstev in partnerjih'!H9</f>
        <v>0</v>
      </c>
      <c r="R72" s="3" t="s">
        <v>14</v>
      </c>
    </row>
    <row r="73" spans="1:18" ht="45" customHeight="1" x14ac:dyDescent="0.25">
      <c r="A73" s="3" t="s">
        <v>147</v>
      </c>
      <c r="B73" s="3">
        <f>Parametri!B6</f>
        <v>0</v>
      </c>
      <c r="C73" s="3" t="s">
        <v>70</v>
      </c>
      <c r="D73" s="3">
        <f>'Partner 3'!B6</f>
        <v>0</v>
      </c>
      <c r="E73" s="3">
        <f>'Partner 3'!K5</f>
        <v>0</v>
      </c>
      <c r="F73" s="3" t="str">
        <f>'Partner 3'!K11</f>
        <v>IR in ER</v>
      </c>
      <c r="G73" s="3" t="s">
        <v>49</v>
      </c>
      <c r="H73" s="3" t="s">
        <v>63</v>
      </c>
      <c r="I73" s="3" t="s">
        <v>153</v>
      </c>
      <c r="J73" s="3" t="s">
        <v>101</v>
      </c>
      <c r="K73" s="20">
        <f>'Partner 3'!G30</f>
        <v>0</v>
      </c>
      <c r="L73" s="3">
        <f>'Partner 3'!G31</f>
        <v>0</v>
      </c>
      <c r="M73" s="3">
        <f>'Partner 3'!G32</f>
        <v>0</v>
      </c>
      <c r="N73" s="20">
        <f>'Partner 3'!G33</f>
        <v>0</v>
      </c>
      <c r="O73" s="20">
        <f>'Partner 3'!G34</f>
        <v>0</v>
      </c>
      <c r="P73" s="3">
        <f>'Partner 3'!K8</f>
        <v>0</v>
      </c>
      <c r="Q73" s="21">
        <f>'Po virih sredstev in partnerjih'!H9</f>
        <v>0</v>
      </c>
      <c r="R73" s="3" t="s">
        <v>14</v>
      </c>
    </row>
    <row r="74" spans="1:18" ht="30" customHeight="1" x14ac:dyDescent="0.25">
      <c r="A74" s="3" t="s">
        <v>147</v>
      </c>
      <c r="B74" s="3">
        <f>Parametri!B6</f>
        <v>0</v>
      </c>
      <c r="C74" s="3" t="s">
        <v>71</v>
      </c>
      <c r="D74" s="3">
        <f>'Partner 4'!B6</f>
        <v>0</v>
      </c>
      <c r="E74" s="3">
        <f>'Partner 4'!K5</f>
        <v>0</v>
      </c>
      <c r="F74" s="3" t="str">
        <f>'Partner 4'!K11</f>
        <v>IR in ER</v>
      </c>
      <c r="G74" s="3" t="s">
        <v>44</v>
      </c>
      <c r="H74" s="3" t="s">
        <v>58</v>
      </c>
      <c r="I74" s="3" t="s">
        <v>148</v>
      </c>
      <c r="J74" s="3" t="s">
        <v>88</v>
      </c>
      <c r="K74" s="20">
        <f>'Partner 4'!B12</f>
        <v>0</v>
      </c>
      <c r="L74" s="20">
        <f>'Partner 4'!B13</f>
        <v>0</v>
      </c>
      <c r="M74" s="20">
        <f>'Partner 4'!B14</f>
        <v>0</v>
      </c>
      <c r="N74" s="20">
        <f>'Partner 4'!B15</f>
        <v>0</v>
      </c>
      <c r="O74" s="20">
        <f>'Partner 4'!B16</f>
        <v>0</v>
      </c>
      <c r="P74" s="3">
        <f>'Partner 4'!K8</f>
        <v>0</v>
      </c>
      <c r="Q74" s="21">
        <f>'Po virih sredstev in partnerjih'!H10</f>
        <v>0</v>
      </c>
      <c r="R74" s="3" t="s">
        <v>14</v>
      </c>
    </row>
    <row r="75" spans="1:18" ht="30" customHeight="1" x14ac:dyDescent="0.25">
      <c r="A75" s="3" t="s">
        <v>147</v>
      </c>
      <c r="B75" s="3">
        <f>Parametri!B6</f>
        <v>0</v>
      </c>
      <c r="C75" s="3" t="s">
        <v>71</v>
      </c>
      <c r="D75" s="3">
        <f>'Partner 4'!B6</f>
        <v>0</v>
      </c>
      <c r="E75" s="3">
        <f>'Partner 4'!K5</f>
        <v>0</v>
      </c>
      <c r="F75" s="3" t="str">
        <f>'Partner 4'!K11</f>
        <v>IR in ER</v>
      </c>
      <c r="G75" s="3" t="s">
        <v>45</v>
      </c>
      <c r="H75" s="3" t="s">
        <v>59</v>
      </c>
      <c r="I75" s="3" t="s">
        <v>149</v>
      </c>
      <c r="J75" s="3" t="s">
        <v>88</v>
      </c>
      <c r="K75" s="20">
        <f>'Partner 4'!C12</f>
        <v>0</v>
      </c>
      <c r="L75" s="20">
        <f>'Partner 4'!C13</f>
        <v>0</v>
      </c>
      <c r="M75" s="20">
        <f>'Partner 4'!C14</f>
        <v>0</v>
      </c>
      <c r="N75" s="20">
        <f>'Partner 4'!C15</f>
        <v>0</v>
      </c>
      <c r="O75" s="20">
        <f>'Partner 4'!C16</f>
        <v>0</v>
      </c>
      <c r="P75" s="3">
        <f>'Partner 4'!K8</f>
        <v>0</v>
      </c>
      <c r="Q75" s="21">
        <f>'Po virih sredstev in partnerjih'!H10</f>
        <v>0</v>
      </c>
      <c r="R75" s="3" t="s">
        <v>14</v>
      </c>
    </row>
    <row r="76" spans="1:18" ht="30" customHeight="1" x14ac:dyDescent="0.25">
      <c r="A76" s="3" t="s">
        <v>147</v>
      </c>
      <c r="B76" s="3">
        <f>Parametri!B6</f>
        <v>0</v>
      </c>
      <c r="C76" s="3" t="s">
        <v>71</v>
      </c>
      <c r="D76" s="3">
        <f>'Partner 4'!B6</f>
        <v>0</v>
      </c>
      <c r="E76" s="3">
        <f>'Partner 4'!K5</f>
        <v>0</v>
      </c>
      <c r="F76" s="3" t="str">
        <f>'Partner 4'!K11</f>
        <v>IR in ER</v>
      </c>
      <c r="G76" s="3" t="s">
        <v>46</v>
      </c>
      <c r="H76" s="3" t="s">
        <v>60</v>
      </c>
      <c r="I76" s="3" t="s">
        <v>150</v>
      </c>
      <c r="J76" s="3" t="s">
        <v>88</v>
      </c>
      <c r="K76" s="20">
        <f>'Partner 4'!D12</f>
        <v>0</v>
      </c>
      <c r="L76" s="20">
        <f>'Partner 4'!D13</f>
        <v>0</v>
      </c>
      <c r="M76" s="20">
        <f>'Partner 4'!D14</f>
        <v>0</v>
      </c>
      <c r="N76" s="20">
        <f>'Partner 4'!D15</f>
        <v>0</v>
      </c>
      <c r="O76" s="20">
        <f>'Partner 4'!D16</f>
        <v>0</v>
      </c>
      <c r="P76" s="3">
        <f>'Partner 4'!K8</f>
        <v>0</v>
      </c>
      <c r="Q76" s="21">
        <f>'Po virih sredstev in partnerjih'!H10</f>
        <v>0</v>
      </c>
      <c r="R76" s="3" t="s">
        <v>14</v>
      </c>
    </row>
    <row r="77" spans="1:18" ht="30" customHeight="1" x14ac:dyDescent="0.25">
      <c r="A77" s="3" t="s">
        <v>147</v>
      </c>
      <c r="B77" s="3">
        <f>Parametri!B6</f>
        <v>0</v>
      </c>
      <c r="C77" s="3" t="s">
        <v>71</v>
      </c>
      <c r="D77" s="3">
        <f>'Partner 4'!B6</f>
        <v>0</v>
      </c>
      <c r="E77" s="3">
        <f>'Partner 4'!K5</f>
        <v>0</v>
      </c>
      <c r="F77" s="3" t="str">
        <f>'Partner 4'!K11</f>
        <v>IR in ER</v>
      </c>
      <c r="G77" s="3" t="s">
        <v>47</v>
      </c>
      <c r="H77" s="3" t="s">
        <v>61</v>
      </c>
      <c r="I77" s="3" t="s">
        <v>151</v>
      </c>
      <c r="J77" s="3" t="s">
        <v>88</v>
      </c>
      <c r="K77" s="20">
        <f>'Partner 4'!E12</f>
        <v>0</v>
      </c>
      <c r="L77" s="20">
        <f>'Partner 4'!E13</f>
        <v>0</v>
      </c>
      <c r="M77" s="20">
        <f>'Partner 4'!E14</f>
        <v>0</v>
      </c>
      <c r="N77" s="20">
        <f>'Partner 4'!E15</f>
        <v>0</v>
      </c>
      <c r="O77" s="20">
        <f>'Partner 4'!E16</f>
        <v>0</v>
      </c>
      <c r="P77" s="3">
        <f>'Partner 4'!K8</f>
        <v>0</v>
      </c>
      <c r="Q77" s="21">
        <f>'Po virih sredstev in partnerjih'!H10</f>
        <v>0</v>
      </c>
      <c r="R77" s="3" t="s">
        <v>14</v>
      </c>
    </row>
    <row r="78" spans="1:18" ht="30" customHeight="1" x14ac:dyDescent="0.25">
      <c r="A78" s="3" t="s">
        <v>147</v>
      </c>
      <c r="B78" s="3">
        <f>Parametri!B6</f>
        <v>0</v>
      </c>
      <c r="C78" s="3" t="s">
        <v>71</v>
      </c>
      <c r="D78" s="3">
        <f>'Partner 4'!B6</f>
        <v>0</v>
      </c>
      <c r="E78" s="3">
        <f>'Partner 4'!K5</f>
        <v>0</v>
      </c>
      <c r="F78" s="3" t="str">
        <f>'Partner 4'!K11</f>
        <v>IR in ER</v>
      </c>
      <c r="G78" s="3" t="s">
        <v>48</v>
      </c>
      <c r="H78" s="3" t="s">
        <v>62</v>
      </c>
      <c r="I78" s="3" t="s">
        <v>152</v>
      </c>
      <c r="J78" s="3" t="s">
        <v>88</v>
      </c>
      <c r="K78" s="20">
        <f>'Partner 4'!F12</f>
        <v>0</v>
      </c>
      <c r="L78" s="20">
        <f>'Partner 4'!F13</f>
        <v>0</v>
      </c>
      <c r="M78" s="20">
        <f>'Partner 4'!F14</f>
        <v>0</v>
      </c>
      <c r="N78" s="20">
        <f>'Partner 4'!F15</f>
        <v>0</v>
      </c>
      <c r="O78" s="20">
        <f>'Partner 4'!F16</f>
        <v>0</v>
      </c>
      <c r="P78" s="3">
        <f>'Partner 4'!K8</f>
        <v>0</v>
      </c>
      <c r="Q78" s="21">
        <f>'Po virih sredstev in partnerjih'!H10</f>
        <v>0</v>
      </c>
      <c r="R78" s="3" t="s">
        <v>14</v>
      </c>
    </row>
    <row r="79" spans="1:18" ht="30" customHeight="1" x14ac:dyDescent="0.25">
      <c r="A79" s="3" t="s">
        <v>147</v>
      </c>
      <c r="B79" s="3">
        <f>Parametri!B6</f>
        <v>0</v>
      </c>
      <c r="C79" s="3" t="s">
        <v>71</v>
      </c>
      <c r="D79" s="3">
        <f>'Partner 4'!B6</f>
        <v>0</v>
      </c>
      <c r="E79" s="3">
        <f>'Partner 4'!K5</f>
        <v>0</v>
      </c>
      <c r="F79" s="3" t="str">
        <f>'Partner 4'!K11</f>
        <v>IR in ER</v>
      </c>
      <c r="G79" s="3" t="s">
        <v>49</v>
      </c>
      <c r="H79" s="3" t="s">
        <v>63</v>
      </c>
      <c r="I79" s="3" t="s">
        <v>153</v>
      </c>
      <c r="J79" s="3" t="s">
        <v>88</v>
      </c>
      <c r="K79" s="20">
        <f>'Partner 4'!G12</f>
        <v>0</v>
      </c>
      <c r="L79" s="20">
        <f>'Partner 4'!G13</f>
        <v>0</v>
      </c>
      <c r="M79" s="20">
        <f>'Partner 4'!G14</f>
        <v>0</v>
      </c>
      <c r="N79" s="20">
        <f>'Partner 4'!G15</f>
        <v>0</v>
      </c>
      <c r="O79" s="20">
        <f>'Partner 4'!G16</f>
        <v>0</v>
      </c>
      <c r="P79" s="3">
        <f>'Partner 4'!K8</f>
        <v>0</v>
      </c>
      <c r="Q79" s="21">
        <f>'Po virih sredstev in partnerjih'!H10</f>
        <v>0</v>
      </c>
      <c r="R79" s="3" t="s">
        <v>14</v>
      </c>
    </row>
    <row r="80" spans="1:18" ht="30" customHeight="1" x14ac:dyDescent="0.25">
      <c r="A80" s="3" t="s">
        <v>147</v>
      </c>
      <c r="B80" s="3">
        <f>Parametri!B6</f>
        <v>0</v>
      </c>
      <c r="C80" s="3" t="s">
        <v>71</v>
      </c>
      <c r="D80" s="3">
        <f>'Partner 4'!B6</f>
        <v>0</v>
      </c>
      <c r="E80" s="3">
        <f>'Partner 4'!K5</f>
        <v>0</v>
      </c>
      <c r="F80" s="3" t="str">
        <f>'Partner 4'!K11</f>
        <v>IR in ER</v>
      </c>
      <c r="G80" s="3" t="s">
        <v>44</v>
      </c>
      <c r="H80" s="3" t="s">
        <v>58</v>
      </c>
      <c r="I80" s="3" t="s">
        <v>148</v>
      </c>
      <c r="J80" s="3" t="s">
        <v>99</v>
      </c>
      <c r="K80" s="3">
        <f>'Partner 4'!B18</f>
        <v>0</v>
      </c>
      <c r="L80" s="20">
        <f>'Partner 4'!B19</f>
        <v>0</v>
      </c>
      <c r="M80" s="20">
        <f>'Partner 4'!B20</f>
        <v>0</v>
      </c>
      <c r="N80" s="20">
        <f>'Partner 4'!B21</f>
        <v>0</v>
      </c>
      <c r="O80" s="20">
        <f>'Partner 4'!B22</f>
        <v>0</v>
      </c>
      <c r="P80" s="3">
        <f>'Partner 4'!K8</f>
        <v>0</v>
      </c>
      <c r="Q80" s="21">
        <f>'Po virih sredstev in partnerjih'!H10</f>
        <v>0</v>
      </c>
      <c r="R80" s="3" t="s">
        <v>14</v>
      </c>
    </row>
    <row r="81" spans="1:18" ht="30" customHeight="1" x14ac:dyDescent="0.25">
      <c r="A81" s="3" t="s">
        <v>147</v>
      </c>
      <c r="B81" s="3">
        <f>Parametri!B6</f>
        <v>0</v>
      </c>
      <c r="C81" s="3" t="s">
        <v>71</v>
      </c>
      <c r="D81" s="3">
        <f>'Partner 4'!B6</f>
        <v>0</v>
      </c>
      <c r="E81" s="3">
        <f>'Partner 4'!K5</f>
        <v>0</v>
      </c>
      <c r="F81" s="3" t="str">
        <f>'Partner 4'!K11</f>
        <v>IR in ER</v>
      </c>
      <c r="G81" s="3" t="s">
        <v>45</v>
      </c>
      <c r="H81" s="3" t="s">
        <v>59</v>
      </c>
      <c r="I81" s="3" t="s">
        <v>149</v>
      </c>
      <c r="J81" s="3" t="s">
        <v>99</v>
      </c>
      <c r="K81" s="3">
        <f>'Partner 4'!C18</f>
        <v>0</v>
      </c>
      <c r="L81" s="20">
        <f>'Partner 4'!C19</f>
        <v>0</v>
      </c>
      <c r="M81" s="20">
        <f>'Partner 4'!C20</f>
        <v>0</v>
      </c>
      <c r="N81" s="20">
        <f>'Partner 4'!C21</f>
        <v>0</v>
      </c>
      <c r="O81" s="20">
        <f>'Partner 4'!C22</f>
        <v>0</v>
      </c>
      <c r="P81" s="3">
        <f>'Partner 4'!K8</f>
        <v>0</v>
      </c>
      <c r="Q81" s="21">
        <f>'Po virih sredstev in partnerjih'!H10</f>
        <v>0</v>
      </c>
      <c r="R81" s="3" t="s">
        <v>14</v>
      </c>
    </row>
    <row r="82" spans="1:18" ht="30" customHeight="1" x14ac:dyDescent="0.25">
      <c r="A82" s="3" t="s">
        <v>147</v>
      </c>
      <c r="B82" s="3">
        <f>Parametri!B6</f>
        <v>0</v>
      </c>
      <c r="C82" s="3" t="s">
        <v>71</v>
      </c>
      <c r="D82" s="3">
        <f>'Partner 4'!B6</f>
        <v>0</v>
      </c>
      <c r="E82" s="3">
        <f>'Partner 4'!K5</f>
        <v>0</v>
      </c>
      <c r="F82" s="3" t="str">
        <f>'Partner 4'!K11</f>
        <v>IR in ER</v>
      </c>
      <c r="G82" s="3" t="s">
        <v>46</v>
      </c>
      <c r="H82" s="3" t="s">
        <v>60</v>
      </c>
      <c r="I82" s="3" t="s">
        <v>150</v>
      </c>
      <c r="J82" s="3" t="s">
        <v>99</v>
      </c>
      <c r="K82" s="3">
        <f>'Partner 4'!D18</f>
        <v>0</v>
      </c>
      <c r="L82" s="20">
        <f>'Partner 4'!D19</f>
        <v>0</v>
      </c>
      <c r="M82" s="20">
        <f>'Partner 4'!D20</f>
        <v>0</v>
      </c>
      <c r="N82" s="20">
        <f>'Partner 4'!D21</f>
        <v>0</v>
      </c>
      <c r="O82" s="20">
        <f>'Partner 4'!D22</f>
        <v>0</v>
      </c>
      <c r="P82" s="3">
        <f>'Partner 4'!K8</f>
        <v>0</v>
      </c>
      <c r="Q82" s="21">
        <f>'Po virih sredstev in partnerjih'!H10</f>
        <v>0</v>
      </c>
      <c r="R82" s="3" t="s">
        <v>14</v>
      </c>
    </row>
    <row r="83" spans="1:18" ht="30" customHeight="1" x14ac:dyDescent="0.25">
      <c r="A83" s="3" t="s">
        <v>147</v>
      </c>
      <c r="B83" s="3">
        <f>Parametri!B6</f>
        <v>0</v>
      </c>
      <c r="C83" s="3" t="s">
        <v>71</v>
      </c>
      <c r="D83" s="3">
        <f>'Partner 4'!B6</f>
        <v>0</v>
      </c>
      <c r="E83" s="3">
        <f>'Partner 4'!K5</f>
        <v>0</v>
      </c>
      <c r="F83" s="3" t="str">
        <f>'Partner 4'!K11</f>
        <v>IR in ER</v>
      </c>
      <c r="G83" s="3" t="s">
        <v>47</v>
      </c>
      <c r="H83" s="3" t="s">
        <v>61</v>
      </c>
      <c r="I83" s="3" t="s">
        <v>151</v>
      </c>
      <c r="J83" s="3" t="s">
        <v>99</v>
      </c>
      <c r="K83" s="3">
        <f>'Partner 4'!E18</f>
        <v>0</v>
      </c>
      <c r="L83" s="20">
        <f>'Partner 4'!E19</f>
        <v>0</v>
      </c>
      <c r="M83" s="20">
        <f>'Partner 4'!E20</f>
        <v>0</v>
      </c>
      <c r="N83" s="20">
        <f>'Partner 4'!E21</f>
        <v>0</v>
      </c>
      <c r="O83" s="20">
        <f>'Partner 4'!E22</f>
        <v>0</v>
      </c>
      <c r="P83" s="3">
        <f>'Partner 4'!K8</f>
        <v>0</v>
      </c>
      <c r="Q83" s="21">
        <f>'Po virih sredstev in partnerjih'!H10</f>
        <v>0</v>
      </c>
      <c r="R83" s="3" t="s">
        <v>14</v>
      </c>
    </row>
    <row r="84" spans="1:18" ht="30" customHeight="1" x14ac:dyDescent="0.25">
      <c r="A84" s="3" t="s">
        <v>147</v>
      </c>
      <c r="B84" s="3">
        <f>Parametri!B6</f>
        <v>0</v>
      </c>
      <c r="C84" s="3" t="s">
        <v>71</v>
      </c>
      <c r="D84" s="3">
        <f>'Partner 4'!B6</f>
        <v>0</v>
      </c>
      <c r="E84" s="3">
        <f>'Partner 4'!K5</f>
        <v>0</v>
      </c>
      <c r="F84" s="3" t="str">
        <f>'Partner 4'!K11</f>
        <v>IR in ER</v>
      </c>
      <c r="G84" s="3" t="s">
        <v>48</v>
      </c>
      <c r="H84" s="3" t="s">
        <v>62</v>
      </c>
      <c r="I84" s="3" t="s">
        <v>152</v>
      </c>
      <c r="J84" s="3" t="s">
        <v>99</v>
      </c>
      <c r="K84" s="3">
        <f>'Partner 4'!F18</f>
        <v>0</v>
      </c>
      <c r="L84" s="20">
        <f>'Partner 4'!F19</f>
        <v>0</v>
      </c>
      <c r="M84" s="20">
        <f>'Partner 4'!F20</f>
        <v>0</v>
      </c>
      <c r="N84" s="20">
        <f>'Partner 4'!F21</f>
        <v>0</v>
      </c>
      <c r="O84" s="20">
        <f>'Partner 4'!F22</f>
        <v>0</v>
      </c>
      <c r="P84" s="3">
        <f>'Partner 4'!K8</f>
        <v>0</v>
      </c>
      <c r="Q84" s="21">
        <f>'Po virih sredstev in partnerjih'!H10</f>
        <v>0</v>
      </c>
      <c r="R84" s="3" t="s">
        <v>14</v>
      </c>
    </row>
    <row r="85" spans="1:18" ht="30" customHeight="1" x14ac:dyDescent="0.25">
      <c r="A85" s="3" t="s">
        <v>147</v>
      </c>
      <c r="B85" s="3">
        <f>Parametri!B6</f>
        <v>0</v>
      </c>
      <c r="C85" s="3" t="s">
        <v>71</v>
      </c>
      <c r="D85" s="3">
        <f>'Partner 4'!B6</f>
        <v>0</v>
      </c>
      <c r="E85" s="3">
        <f>'Partner 4'!K5</f>
        <v>0</v>
      </c>
      <c r="F85" s="3" t="str">
        <f>'Partner 4'!K11</f>
        <v>IR in ER</v>
      </c>
      <c r="G85" s="3" t="s">
        <v>49</v>
      </c>
      <c r="H85" s="3" t="s">
        <v>63</v>
      </c>
      <c r="I85" s="3" t="s">
        <v>153</v>
      </c>
      <c r="J85" s="3" t="s">
        <v>99</v>
      </c>
      <c r="K85" s="3">
        <f>'Partner 4'!G18</f>
        <v>0</v>
      </c>
      <c r="L85" s="20">
        <f>'Partner 4'!G19</f>
        <v>0</v>
      </c>
      <c r="M85" s="20">
        <f>'Partner 4'!G20</f>
        <v>0</v>
      </c>
      <c r="N85" s="20">
        <f>'Partner 4'!G21</f>
        <v>0</v>
      </c>
      <c r="O85" s="20">
        <f>'Partner 4'!G22</f>
        <v>0</v>
      </c>
      <c r="P85" s="3">
        <f>'Partner 4'!K8</f>
        <v>0</v>
      </c>
      <c r="Q85" s="21">
        <f>'Po virih sredstev in partnerjih'!H10</f>
        <v>0</v>
      </c>
      <c r="R85" s="3" t="s">
        <v>14</v>
      </c>
    </row>
    <row r="86" spans="1:18" ht="90" customHeight="1" x14ac:dyDescent="0.25">
      <c r="A86" s="3" t="s">
        <v>147</v>
      </c>
      <c r="B86" s="3">
        <f>Parametri!B6</f>
        <v>0</v>
      </c>
      <c r="C86" s="3" t="s">
        <v>71</v>
      </c>
      <c r="D86" s="3">
        <f>'Partner 4'!B6</f>
        <v>0</v>
      </c>
      <c r="E86" s="3">
        <f>'Partner 4'!K5</f>
        <v>0</v>
      </c>
      <c r="F86" s="3" t="str">
        <f>'Partner 4'!K11</f>
        <v>IR in ER</v>
      </c>
      <c r="G86" s="3" t="s">
        <v>44</v>
      </c>
      <c r="H86" s="3" t="s">
        <v>58</v>
      </c>
      <c r="I86" s="3" t="s">
        <v>148</v>
      </c>
      <c r="J86" s="3" t="s">
        <v>100</v>
      </c>
      <c r="K86" s="3">
        <f>'Partner 4'!B24</f>
        <v>0</v>
      </c>
      <c r="L86" s="3">
        <f>'Partner 4'!B25</f>
        <v>0</v>
      </c>
      <c r="M86" s="20">
        <f>'Partner 4'!B26</f>
        <v>0</v>
      </c>
      <c r="N86" s="20">
        <f>'Partner 4'!B27</f>
        <v>0</v>
      </c>
      <c r="O86" s="20">
        <f>'Partner 4'!B28</f>
        <v>0</v>
      </c>
      <c r="P86" s="3">
        <f>'Partner 4'!K8</f>
        <v>0</v>
      </c>
      <c r="Q86" s="21">
        <f>'Po virih sredstev in partnerjih'!H10</f>
        <v>0</v>
      </c>
      <c r="R86" s="3" t="s">
        <v>14</v>
      </c>
    </row>
    <row r="87" spans="1:18" ht="90" customHeight="1" x14ac:dyDescent="0.25">
      <c r="A87" s="3" t="s">
        <v>147</v>
      </c>
      <c r="B87" s="3">
        <f>Parametri!B6</f>
        <v>0</v>
      </c>
      <c r="C87" s="3" t="s">
        <v>71</v>
      </c>
      <c r="D87" s="3">
        <f>'Partner 4'!B6</f>
        <v>0</v>
      </c>
      <c r="E87" s="3">
        <f>'Partner 4'!K5</f>
        <v>0</v>
      </c>
      <c r="F87" s="3" t="str">
        <f>'Partner 4'!K11</f>
        <v>IR in ER</v>
      </c>
      <c r="G87" s="3" t="s">
        <v>45</v>
      </c>
      <c r="H87" s="3" t="s">
        <v>59</v>
      </c>
      <c r="I87" s="3" t="s">
        <v>149</v>
      </c>
      <c r="J87" s="3" t="s">
        <v>100</v>
      </c>
      <c r="K87" s="3">
        <f>'Partner 4'!C24</f>
        <v>0</v>
      </c>
      <c r="L87" s="3">
        <f>'Partner 4'!C25</f>
        <v>0</v>
      </c>
      <c r="M87" s="20">
        <f>'Partner 4'!C26</f>
        <v>0</v>
      </c>
      <c r="N87" s="20">
        <f>'Partner 4'!C27</f>
        <v>0</v>
      </c>
      <c r="O87" s="20">
        <f>'Partner 4'!C28</f>
        <v>0</v>
      </c>
      <c r="P87" s="3">
        <f>'Partner 4'!K8</f>
        <v>0</v>
      </c>
      <c r="Q87" s="21">
        <f>'Po virih sredstev in partnerjih'!H10</f>
        <v>0</v>
      </c>
      <c r="R87" s="3" t="s">
        <v>14</v>
      </c>
    </row>
    <row r="88" spans="1:18" ht="90" customHeight="1" x14ac:dyDescent="0.25">
      <c r="A88" s="3" t="s">
        <v>147</v>
      </c>
      <c r="B88" s="3">
        <f>Parametri!B6</f>
        <v>0</v>
      </c>
      <c r="C88" s="3" t="s">
        <v>71</v>
      </c>
      <c r="D88" s="3">
        <f>'Partner 4'!B6</f>
        <v>0</v>
      </c>
      <c r="E88" s="3">
        <f>'Partner 4'!K5</f>
        <v>0</v>
      </c>
      <c r="F88" s="3" t="str">
        <f>'Partner 4'!K11</f>
        <v>IR in ER</v>
      </c>
      <c r="G88" s="3" t="s">
        <v>46</v>
      </c>
      <c r="H88" s="3" t="s">
        <v>60</v>
      </c>
      <c r="I88" s="3" t="s">
        <v>150</v>
      </c>
      <c r="J88" s="3" t="s">
        <v>100</v>
      </c>
      <c r="K88" s="3">
        <f>'Partner 4'!D24</f>
        <v>0</v>
      </c>
      <c r="L88" s="3">
        <f>'Partner 4'!D25</f>
        <v>0</v>
      </c>
      <c r="M88" s="20">
        <f>'Partner 4'!D26</f>
        <v>0</v>
      </c>
      <c r="N88" s="20">
        <f>'Partner 4'!D27</f>
        <v>0</v>
      </c>
      <c r="O88" s="20">
        <f>'Partner 4'!D28</f>
        <v>0</v>
      </c>
      <c r="P88" s="3">
        <f>'Partner 4'!K8</f>
        <v>0</v>
      </c>
      <c r="Q88" s="21">
        <f>'Po virih sredstev in partnerjih'!H10</f>
        <v>0</v>
      </c>
      <c r="R88" s="3" t="s">
        <v>14</v>
      </c>
    </row>
    <row r="89" spans="1:18" ht="90" customHeight="1" x14ac:dyDescent="0.25">
      <c r="A89" s="3" t="s">
        <v>147</v>
      </c>
      <c r="B89" s="3">
        <f>Parametri!B6</f>
        <v>0</v>
      </c>
      <c r="C89" s="3" t="s">
        <v>71</v>
      </c>
      <c r="D89" s="3">
        <f>'Partner 4'!B6</f>
        <v>0</v>
      </c>
      <c r="E89" s="3">
        <f>'Partner 4'!K5</f>
        <v>0</v>
      </c>
      <c r="F89" s="3" t="str">
        <f>'Partner 4'!K11</f>
        <v>IR in ER</v>
      </c>
      <c r="G89" s="3" t="s">
        <v>47</v>
      </c>
      <c r="H89" s="3" t="s">
        <v>61</v>
      </c>
      <c r="I89" s="3" t="s">
        <v>151</v>
      </c>
      <c r="J89" s="3" t="s">
        <v>100</v>
      </c>
      <c r="K89" s="3">
        <f>'Partner 4'!E24</f>
        <v>0</v>
      </c>
      <c r="L89" s="3">
        <f>'Partner 4'!E25</f>
        <v>0</v>
      </c>
      <c r="M89" s="20">
        <f>'Partner 4'!E26</f>
        <v>0</v>
      </c>
      <c r="N89" s="20">
        <f>'Partner 4'!E27</f>
        <v>0</v>
      </c>
      <c r="O89" s="20">
        <f>'Partner 4'!E28</f>
        <v>0</v>
      </c>
      <c r="P89" s="3">
        <f>'Partner 4'!K8</f>
        <v>0</v>
      </c>
      <c r="Q89" s="21">
        <f>'Po virih sredstev in partnerjih'!H10</f>
        <v>0</v>
      </c>
      <c r="R89" s="3" t="s">
        <v>14</v>
      </c>
    </row>
    <row r="90" spans="1:18" ht="90" customHeight="1" x14ac:dyDescent="0.25">
      <c r="A90" s="3" t="s">
        <v>147</v>
      </c>
      <c r="B90" s="3">
        <f>Parametri!B6</f>
        <v>0</v>
      </c>
      <c r="C90" s="3" t="s">
        <v>71</v>
      </c>
      <c r="D90" s="3">
        <f>'Partner 4'!B6</f>
        <v>0</v>
      </c>
      <c r="E90" s="3">
        <f>'Partner 4'!K5</f>
        <v>0</v>
      </c>
      <c r="F90" s="3" t="str">
        <f>'Partner 4'!K11</f>
        <v>IR in ER</v>
      </c>
      <c r="G90" s="3" t="s">
        <v>48</v>
      </c>
      <c r="H90" s="3" t="s">
        <v>62</v>
      </c>
      <c r="I90" s="3" t="s">
        <v>152</v>
      </c>
      <c r="J90" s="3" t="s">
        <v>100</v>
      </c>
      <c r="K90" s="3">
        <f>'Partner 4'!F24</f>
        <v>0</v>
      </c>
      <c r="L90" s="3">
        <f>'Partner 4'!F25</f>
        <v>0</v>
      </c>
      <c r="M90" s="20">
        <f>'Partner 4'!F26</f>
        <v>0</v>
      </c>
      <c r="N90" s="20">
        <f>'Partner 4'!F27</f>
        <v>0</v>
      </c>
      <c r="O90" s="20">
        <f>'Partner 4'!F28</f>
        <v>0</v>
      </c>
      <c r="P90" s="3">
        <f>'Partner 4'!K8</f>
        <v>0</v>
      </c>
      <c r="Q90" s="21">
        <f>'Po virih sredstev in partnerjih'!H10</f>
        <v>0</v>
      </c>
      <c r="R90" s="3" t="s">
        <v>14</v>
      </c>
    </row>
    <row r="91" spans="1:18" ht="90" customHeight="1" x14ac:dyDescent="0.25">
      <c r="A91" s="3" t="s">
        <v>147</v>
      </c>
      <c r="B91" s="3">
        <f>Parametri!B6</f>
        <v>0</v>
      </c>
      <c r="C91" s="3" t="s">
        <v>71</v>
      </c>
      <c r="D91" s="3">
        <f>'Partner 4'!B6</f>
        <v>0</v>
      </c>
      <c r="E91" s="3">
        <f>'Partner 4'!K5</f>
        <v>0</v>
      </c>
      <c r="F91" s="3" t="str">
        <f>'Partner 4'!K11</f>
        <v>IR in ER</v>
      </c>
      <c r="G91" s="3" t="s">
        <v>49</v>
      </c>
      <c r="H91" s="3" t="s">
        <v>63</v>
      </c>
      <c r="I91" s="3" t="s">
        <v>153</v>
      </c>
      <c r="J91" s="3" t="s">
        <v>100</v>
      </c>
      <c r="K91" s="3">
        <f>'Partner 4'!G24</f>
        <v>0</v>
      </c>
      <c r="L91" s="3">
        <f>'Partner 4'!G25</f>
        <v>0</v>
      </c>
      <c r="M91" s="20">
        <f>'Partner 4'!G26</f>
        <v>0</v>
      </c>
      <c r="N91" s="20">
        <f>'Partner 4'!G27</f>
        <v>0</v>
      </c>
      <c r="O91" s="20">
        <f>'Partner 4'!G28</f>
        <v>0</v>
      </c>
      <c r="P91" s="3">
        <f>'Partner 4'!K8</f>
        <v>0</v>
      </c>
      <c r="Q91" s="21">
        <f>'Po virih sredstev in partnerjih'!H10</f>
        <v>0</v>
      </c>
      <c r="R91" s="3" t="s">
        <v>14</v>
      </c>
    </row>
    <row r="92" spans="1:18" ht="45" customHeight="1" x14ac:dyDescent="0.25">
      <c r="A92" s="3" t="s">
        <v>147</v>
      </c>
      <c r="B92" s="3">
        <f>Parametri!B6</f>
        <v>0</v>
      </c>
      <c r="C92" s="3" t="s">
        <v>71</v>
      </c>
      <c r="D92" s="3">
        <f>'Partner 4'!B6</f>
        <v>0</v>
      </c>
      <c r="E92" s="3">
        <f>'Partner 4'!K5</f>
        <v>0</v>
      </c>
      <c r="F92" s="3" t="str">
        <f>'Partner 4'!K11</f>
        <v>IR in ER</v>
      </c>
      <c r="G92" s="3" t="s">
        <v>44</v>
      </c>
      <c r="H92" s="3" t="s">
        <v>58</v>
      </c>
      <c r="I92" s="3" t="s">
        <v>148</v>
      </c>
      <c r="J92" s="3" t="s">
        <v>101</v>
      </c>
      <c r="K92" s="20">
        <f>'Partner 4'!B30</f>
        <v>0</v>
      </c>
      <c r="L92" s="3">
        <f>'Partner 4'!B31</f>
        <v>0</v>
      </c>
      <c r="M92" s="3">
        <f>'Partner 4'!B32</f>
        <v>0</v>
      </c>
      <c r="N92" s="20">
        <f>'Partner 4'!B33</f>
        <v>0</v>
      </c>
      <c r="O92" s="20">
        <f>'Partner 4'!B34</f>
        <v>0</v>
      </c>
      <c r="P92" s="3">
        <f>'Partner 4'!K8</f>
        <v>0</v>
      </c>
      <c r="Q92" s="21">
        <f>'Po virih sredstev in partnerjih'!H10</f>
        <v>0</v>
      </c>
      <c r="R92" s="3" t="s">
        <v>14</v>
      </c>
    </row>
    <row r="93" spans="1:18" ht="45" customHeight="1" x14ac:dyDescent="0.25">
      <c r="A93" s="3" t="s">
        <v>147</v>
      </c>
      <c r="B93" s="3">
        <f>Parametri!B6</f>
        <v>0</v>
      </c>
      <c r="C93" s="3" t="s">
        <v>71</v>
      </c>
      <c r="D93" s="3">
        <f>'Partner 4'!B6</f>
        <v>0</v>
      </c>
      <c r="E93" s="3">
        <f>'Partner 4'!K5</f>
        <v>0</v>
      </c>
      <c r="F93" s="3" t="str">
        <f>'Partner 4'!K11</f>
        <v>IR in ER</v>
      </c>
      <c r="G93" s="3" t="s">
        <v>45</v>
      </c>
      <c r="H93" s="3" t="s">
        <v>59</v>
      </c>
      <c r="I93" s="3" t="s">
        <v>149</v>
      </c>
      <c r="J93" s="3" t="s">
        <v>101</v>
      </c>
      <c r="K93" s="20">
        <f>'Partner 4'!C30</f>
        <v>0</v>
      </c>
      <c r="L93" s="3">
        <f>'Partner 4'!C31</f>
        <v>0</v>
      </c>
      <c r="M93" s="3">
        <f>'Partner 4'!C32</f>
        <v>0</v>
      </c>
      <c r="N93" s="20">
        <f>'Partner 4'!C33</f>
        <v>0</v>
      </c>
      <c r="O93" s="20">
        <f>'Partner 4'!C34</f>
        <v>0</v>
      </c>
      <c r="P93" s="3">
        <f>'Partner 4'!K8</f>
        <v>0</v>
      </c>
      <c r="Q93" s="21">
        <f>'Po virih sredstev in partnerjih'!H10</f>
        <v>0</v>
      </c>
      <c r="R93" s="3" t="s">
        <v>14</v>
      </c>
    </row>
    <row r="94" spans="1:18" ht="45" customHeight="1" x14ac:dyDescent="0.25">
      <c r="A94" s="3" t="s">
        <v>147</v>
      </c>
      <c r="B94" s="3">
        <f>Parametri!B6</f>
        <v>0</v>
      </c>
      <c r="C94" s="3" t="s">
        <v>71</v>
      </c>
      <c r="D94" s="3">
        <f>'Partner 4'!B6</f>
        <v>0</v>
      </c>
      <c r="E94" s="3">
        <f>'Partner 4'!K5</f>
        <v>0</v>
      </c>
      <c r="F94" s="3" t="str">
        <f>'Partner 4'!K11</f>
        <v>IR in ER</v>
      </c>
      <c r="G94" s="3" t="s">
        <v>46</v>
      </c>
      <c r="H94" s="3" t="s">
        <v>60</v>
      </c>
      <c r="I94" s="3" t="s">
        <v>150</v>
      </c>
      <c r="J94" s="3" t="s">
        <v>101</v>
      </c>
      <c r="K94" s="20">
        <f>'Partner 4'!D30</f>
        <v>0</v>
      </c>
      <c r="L94" s="3">
        <f>'Partner 4'!D31</f>
        <v>0</v>
      </c>
      <c r="M94" s="3">
        <f>'Partner 4'!D32</f>
        <v>0</v>
      </c>
      <c r="N94" s="20">
        <f>'Partner 4'!D33</f>
        <v>0</v>
      </c>
      <c r="O94" s="20">
        <f>'Partner 4'!D34</f>
        <v>0</v>
      </c>
      <c r="P94" s="3">
        <f>'Partner 4'!K8</f>
        <v>0</v>
      </c>
      <c r="Q94" s="21">
        <f>'Po virih sredstev in partnerjih'!H10</f>
        <v>0</v>
      </c>
      <c r="R94" s="3" t="s">
        <v>14</v>
      </c>
    </row>
    <row r="95" spans="1:18" ht="45" customHeight="1" x14ac:dyDescent="0.25">
      <c r="A95" s="3" t="s">
        <v>147</v>
      </c>
      <c r="B95" s="3">
        <f>Parametri!B6</f>
        <v>0</v>
      </c>
      <c r="C95" s="3" t="s">
        <v>71</v>
      </c>
      <c r="D95" s="3">
        <f>'Partner 4'!B6</f>
        <v>0</v>
      </c>
      <c r="E95" s="3">
        <f>'Partner 4'!K5</f>
        <v>0</v>
      </c>
      <c r="F95" s="3" t="str">
        <f>'Partner 4'!K11</f>
        <v>IR in ER</v>
      </c>
      <c r="G95" s="3" t="s">
        <v>47</v>
      </c>
      <c r="H95" s="3" t="s">
        <v>61</v>
      </c>
      <c r="I95" s="3" t="s">
        <v>151</v>
      </c>
      <c r="J95" s="3" t="s">
        <v>101</v>
      </c>
      <c r="K95" s="20">
        <f>'Partner 4'!E30</f>
        <v>0</v>
      </c>
      <c r="L95" s="3">
        <f>'Partner 4'!E31</f>
        <v>0</v>
      </c>
      <c r="M95" s="3">
        <f>'Partner 4'!E32</f>
        <v>0</v>
      </c>
      <c r="N95" s="20">
        <f>'Partner 4'!E33</f>
        <v>0</v>
      </c>
      <c r="O95" s="20">
        <f>'Partner 4'!E34</f>
        <v>0</v>
      </c>
      <c r="P95" s="3">
        <f>'Partner 4'!K8</f>
        <v>0</v>
      </c>
      <c r="Q95" s="21">
        <f>'Po virih sredstev in partnerjih'!H10</f>
        <v>0</v>
      </c>
      <c r="R95" s="3" t="s">
        <v>14</v>
      </c>
    </row>
    <row r="96" spans="1:18" ht="45" customHeight="1" x14ac:dyDescent="0.25">
      <c r="A96" s="3" t="s">
        <v>147</v>
      </c>
      <c r="B96" s="3">
        <f>Parametri!B6</f>
        <v>0</v>
      </c>
      <c r="C96" s="3" t="s">
        <v>71</v>
      </c>
      <c r="D96" s="3">
        <f>'Partner 4'!B6</f>
        <v>0</v>
      </c>
      <c r="E96" s="3">
        <f>'Partner 4'!K5</f>
        <v>0</v>
      </c>
      <c r="F96" s="3" t="str">
        <f>'Partner 4'!K11</f>
        <v>IR in ER</v>
      </c>
      <c r="G96" s="3" t="s">
        <v>48</v>
      </c>
      <c r="H96" s="3" t="s">
        <v>62</v>
      </c>
      <c r="I96" s="3" t="s">
        <v>152</v>
      </c>
      <c r="J96" s="3" t="s">
        <v>101</v>
      </c>
      <c r="K96" s="20">
        <f>'Partner 4'!F30</f>
        <v>0</v>
      </c>
      <c r="L96" s="3">
        <f>'Partner 4'!F31</f>
        <v>0</v>
      </c>
      <c r="M96" s="3">
        <f>'Partner 4'!F32</f>
        <v>0</v>
      </c>
      <c r="N96" s="20">
        <f>'Partner 4'!F33</f>
        <v>0</v>
      </c>
      <c r="O96" s="20">
        <f>'Partner 4'!F34</f>
        <v>0</v>
      </c>
      <c r="P96" s="3">
        <f>'Partner 4'!K8</f>
        <v>0</v>
      </c>
      <c r="Q96" s="21">
        <f>'Po virih sredstev in partnerjih'!H10</f>
        <v>0</v>
      </c>
      <c r="R96" s="3" t="s">
        <v>14</v>
      </c>
    </row>
    <row r="97" spans="1:18" ht="45" customHeight="1" x14ac:dyDescent="0.25">
      <c r="A97" s="3" t="s">
        <v>147</v>
      </c>
      <c r="B97" s="3">
        <f>Parametri!B6</f>
        <v>0</v>
      </c>
      <c r="C97" s="3" t="s">
        <v>71</v>
      </c>
      <c r="D97" s="3">
        <f>'Partner 4'!B6</f>
        <v>0</v>
      </c>
      <c r="E97" s="3">
        <f>'Partner 4'!K5</f>
        <v>0</v>
      </c>
      <c r="F97" s="3" t="str">
        <f>'Partner 4'!K11</f>
        <v>IR in ER</v>
      </c>
      <c r="G97" s="3" t="s">
        <v>49</v>
      </c>
      <c r="H97" s="3" t="s">
        <v>63</v>
      </c>
      <c r="I97" s="3" t="s">
        <v>153</v>
      </c>
      <c r="J97" s="3" t="s">
        <v>101</v>
      </c>
      <c r="K97" s="20">
        <f>'Partner 4'!G30</f>
        <v>0</v>
      </c>
      <c r="L97" s="3">
        <f>'Partner 4'!G31</f>
        <v>0</v>
      </c>
      <c r="M97" s="3">
        <f>'Partner 4'!G32</f>
        <v>0</v>
      </c>
      <c r="N97" s="20">
        <f>'Partner 4'!G33</f>
        <v>0</v>
      </c>
      <c r="O97" s="20">
        <f>'Partner 4'!G34</f>
        <v>0</v>
      </c>
      <c r="P97" s="3">
        <f>'Partner 4'!K8</f>
        <v>0</v>
      </c>
      <c r="Q97" s="21">
        <f>'Po virih sredstev in partnerjih'!H10</f>
        <v>0</v>
      </c>
      <c r="R97" s="3" t="s">
        <v>14</v>
      </c>
    </row>
    <row r="98" spans="1:18" ht="30" customHeight="1" x14ac:dyDescent="0.25">
      <c r="A98" s="3" t="s">
        <v>147</v>
      </c>
      <c r="B98" s="3">
        <f>Parametri!B6</f>
        <v>0</v>
      </c>
      <c r="C98" s="3" t="s">
        <v>72</v>
      </c>
      <c r="D98" s="3">
        <f>'Partner 5'!B6</f>
        <v>0</v>
      </c>
      <c r="E98" s="3">
        <f>'Partner 5'!K5</f>
        <v>0</v>
      </c>
      <c r="F98" s="3" t="str">
        <f>'Partner 5'!K11</f>
        <v>IR in ER</v>
      </c>
      <c r="G98" s="3" t="s">
        <v>44</v>
      </c>
      <c r="H98" s="3" t="s">
        <v>58</v>
      </c>
      <c r="I98" s="3" t="s">
        <v>148</v>
      </c>
      <c r="J98" s="3" t="s">
        <v>88</v>
      </c>
      <c r="K98" s="20">
        <f>'Partner 5'!B12</f>
        <v>0</v>
      </c>
      <c r="L98" s="20">
        <f>'Partner 5'!B13</f>
        <v>0</v>
      </c>
      <c r="M98" s="20">
        <f>'Partner 5'!B14</f>
        <v>0</v>
      </c>
      <c r="N98" s="20">
        <f>'Partner 5'!B15</f>
        <v>0</v>
      </c>
      <c r="O98" s="20">
        <f>'Partner 5'!B16</f>
        <v>0</v>
      </c>
      <c r="P98" s="3">
        <f>'Partner 5'!K8</f>
        <v>0</v>
      </c>
      <c r="Q98" s="21">
        <f>'Po virih sredstev in partnerjih'!H11</f>
        <v>0</v>
      </c>
      <c r="R98" s="3" t="s">
        <v>14</v>
      </c>
    </row>
    <row r="99" spans="1:18" ht="30" customHeight="1" x14ac:dyDescent="0.25">
      <c r="A99" s="3" t="s">
        <v>147</v>
      </c>
      <c r="B99" s="3">
        <f>Parametri!B6</f>
        <v>0</v>
      </c>
      <c r="C99" s="3" t="s">
        <v>72</v>
      </c>
      <c r="D99" s="3">
        <f>'Partner 5'!B6</f>
        <v>0</v>
      </c>
      <c r="E99" s="3">
        <f>'Partner 5'!K5</f>
        <v>0</v>
      </c>
      <c r="F99" s="3" t="str">
        <f>'Partner 5'!K11</f>
        <v>IR in ER</v>
      </c>
      <c r="G99" s="3" t="s">
        <v>45</v>
      </c>
      <c r="H99" s="3" t="s">
        <v>59</v>
      </c>
      <c r="I99" s="3" t="s">
        <v>149</v>
      </c>
      <c r="J99" s="3" t="s">
        <v>88</v>
      </c>
      <c r="K99" s="20">
        <f>'Partner 5'!C12</f>
        <v>0</v>
      </c>
      <c r="L99" s="20">
        <f>'Partner 5'!C13</f>
        <v>0</v>
      </c>
      <c r="M99" s="20">
        <f>'Partner 5'!C14</f>
        <v>0</v>
      </c>
      <c r="N99" s="20">
        <f>'Partner 5'!C15</f>
        <v>0</v>
      </c>
      <c r="O99" s="20">
        <f>'Partner 5'!C16</f>
        <v>0</v>
      </c>
      <c r="P99" s="3">
        <f>'Partner 5'!K8</f>
        <v>0</v>
      </c>
      <c r="Q99" s="21">
        <f>'Po virih sredstev in partnerjih'!H11</f>
        <v>0</v>
      </c>
      <c r="R99" s="3" t="s">
        <v>14</v>
      </c>
    </row>
    <row r="100" spans="1:18" ht="30" customHeight="1" x14ac:dyDescent="0.25">
      <c r="A100" s="3" t="s">
        <v>147</v>
      </c>
      <c r="B100" s="3">
        <f>Parametri!B6</f>
        <v>0</v>
      </c>
      <c r="C100" s="3" t="s">
        <v>72</v>
      </c>
      <c r="D100" s="3">
        <f>'Partner 5'!B6</f>
        <v>0</v>
      </c>
      <c r="E100" s="3">
        <f>'Partner 5'!K5</f>
        <v>0</v>
      </c>
      <c r="F100" s="3" t="str">
        <f>'Partner 5'!K11</f>
        <v>IR in ER</v>
      </c>
      <c r="G100" s="3" t="s">
        <v>46</v>
      </c>
      <c r="H100" s="3" t="s">
        <v>60</v>
      </c>
      <c r="I100" s="3" t="s">
        <v>150</v>
      </c>
      <c r="J100" s="3" t="s">
        <v>88</v>
      </c>
      <c r="K100" s="20">
        <f>'Partner 5'!D12</f>
        <v>0</v>
      </c>
      <c r="L100" s="20">
        <f>'Partner 5'!D13</f>
        <v>0</v>
      </c>
      <c r="M100" s="20">
        <f>'Partner 5'!D14</f>
        <v>0</v>
      </c>
      <c r="N100" s="20">
        <f>'Partner 5'!D15</f>
        <v>0</v>
      </c>
      <c r="O100" s="20">
        <f>'Partner 5'!D16</f>
        <v>0</v>
      </c>
      <c r="P100" s="3">
        <f>'Partner 5'!K8</f>
        <v>0</v>
      </c>
      <c r="Q100" s="21">
        <f>'Po virih sredstev in partnerjih'!H11</f>
        <v>0</v>
      </c>
      <c r="R100" s="3" t="s">
        <v>14</v>
      </c>
    </row>
    <row r="101" spans="1:18" ht="30" customHeight="1" x14ac:dyDescent="0.25">
      <c r="A101" s="3" t="s">
        <v>147</v>
      </c>
      <c r="B101" s="3">
        <f>Parametri!B6</f>
        <v>0</v>
      </c>
      <c r="C101" s="3" t="s">
        <v>72</v>
      </c>
      <c r="D101" s="3">
        <f>'Partner 5'!B6</f>
        <v>0</v>
      </c>
      <c r="E101" s="3">
        <f>'Partner 5'!K5</f>
        <v>0</v>
      </c>
      <c r="F101" s="3" t="str">
        <f>'Partner 5'!K11</f>
        <v>IR in ER</v>
      </c>
      <c r="G101" s="3" t="s">
        <v>47</v>
      </c>
      <c r="H101" s="3" t="s">
        <v>61</v>
      </c>
      <c r="I101" s="3" t="s">
        <v>151</v>
      </c>
      <c r="J101" s="3" t="s">
        <v>88</v>
      </c>
      <c r="K101" s="20">
        <f>'Partner 5'!E12</f>
        <v>0</v>
      </c>
      <c r="L101" s="20">
        <f>'Partner 5'!E13</f>
        <v>0</v>
      </c>
      <c r="M101" s="20">
        <f>'Partner 5'!E14</f>
        <v>0</v>
      </c>
      <c r="N101" s="20">
        <f>'Partner 5'!E15</f>
        <v>0</v>
      </c>
      <c r="O101" s="20">
        <f>'Partner 5'!E16</f>
        <v>0</v>
      </c>
      <c r="P101" s="3">
        <f>'Partner 5'!K8</f>
        <v>0</v>
      </c>
      <c r="Q101" s="21">
        <f>'Po virih sredstev in partnerjih'!H11</f>
        <v>0</v>
      </c>
      <c r="R101" s="3" t="s">
        <v>14</v>
      </c>
    </row>
    <row r="102" spans="1:18" ht="30" customHeight="1" x14ac:dyDescent="0.25">
      <c r="A102" s="3" t="s">
        <v>147</v>
      </c>
      <c r="B102" s="3">
        <f>Parametri!B6</f>
        <v>0</v>
      </c>
      <c r="C102" s="3" t="s">
        <v>72</v>
      </c>
      <c r="D102" s="3">
        <f>'Partner 5'!B6</f>
        <v>0</v>
      </c>
      <c r="E102" s="3">
        <f>'Partner 5'!K5</f>
        <v>0</v>
      </c>
      <c r="F102" s="3" t="str">
        <f>'Partner 5'!K11</f>
        <v>IR in ER</v>
      </c>
      <c r="G102" s="3" t="s">
        <v>48</v>
      </c>
      <c r="H102" s="3" t="s">
        <v>62</v>
      </c>
      <c r="I102" s="3" t="s">
        <v>152</v>
      </c>
      <c r="J102" s="3" t="s">
        <v>88</v>
      </c>
      <c r="K102" s="20">
        <f>'Partner 5'!F12</f>
        <v>0</v>
      </c>
      <c r="L102" s="20">
        <f>'Partner 5'!F13</f>
        <v>0</v>
      </c>
      <c r="M102" s="20">
        <f>'Partner 5'!F14</f>
        <v>0</v>
      </c>
      <c r="N102" s="20">
        <f>'Partner 5'!F15</f>
        <v>0</v>
      </c>
      <c r="O102" s="20">
        <f>'Partner 5'!F16</f>
        <v>0</v>
      </c>
      <c r="P102" s="3">
        <f>'Partner 5'!K8</f>
        <v>0</v>
      </c>
      <c r="Q102" s="21">
        <f>'Po virih sredstev in partnerjih'!H11</f>
        <v>0</v>
      </c>
      <c r="R102" s="3" t="s">
        <v>14</v>
      </c>
    </row>
    <row r="103" spans="1:18" ht="30" customHeight="1" x14ac:dyDescent="0.25">
      <c r="A103" s="3" t="s">
        <v>147</v>
      </c>
      <c r="B103" s="3">
        <f>Parametri!B6</f>
        <v>0</v>
      </c>
      <c r="C103" s="3" t="s">
        <v>72</v>
      </c>
      <c r="D103" s="3">
        <f>'Partner 5'!B6</f>
        <v>0</v>
      </c>
      <c r="E103" s="3">
        <f>'Partner 5'!K5</f>
        <v>0</v>
      </c>
      <c r="F103" s="3" t="str">
        <f>'Partner 5'!K11</f>
        <v>IR in ER</v>
      </c>
      <c r="G103" s="3" t="s">
        <v>49</v>
      </c>
      <c r="H103" s="3" t="s">
        <v>63</v>
      </c>
      <c r="I103" s="3" t="s">
        <v>153</v>
      </c>
      <c r="J103" s="3" t="s">
        <v>88</v>
      </c>
      <c r="K103" s="20">
        <f>'Partner 5'!G12</f>
        <v>0</v>
      </c>
      <c r="L103" s="20">
        <f>'Partner 5'!G13</f>
        <v>0</v>
      </c>
      <c r="M103" s="20">
        <f>'Partner 5'!G14</f>
        <v>0</v>
      </c>
      <c r="N103" s="20">
        <f>'Partner 5'!G15</f>
        <v>0</v>
      </c>
      <c r="O103" s="20">
        <f>'Partner 5'!G16</f>
        <v>0</v>
      </c>
      <c r="P103" s="3">
        <f>'Partner 5'!K8</f>
        <v>0</v>
      </c>
      <c r="Q103" s="21">
        <f>'Po virih sredstev in partnerjih'!H11</f>
        <v>0</v>
      </c>
      <c r="R103" s="3" t="s">
        <v>14</v>
      </c>
    </row>
    <row r="104" spans="1:18" ht="30" customHeight="1" x14ac:dyDescent="0.25">
      <c r="A104" s="3" t="s">
        <v>147</v>
      </c>
      <c r="B104" s="3">
        <f>Parametri!B6</f>
        <v>0</v>
      </c>
      <c r="C104" s="3" t="s">
        <v>72</v>
      </c>
      <c r="D104" s="3">
        <f>'Partner 5'!B6</f>
        <v>0</v>
      </c>
      <c r="E104" s="3">
        <f>'Partner 5'!K5</f>
        <v>0</v>
      </c>
      <c r="F104" s="3" t="str">
        <f>'Partner 5'!K11</f>
        <v>IR in ER</v>
      </c>
      <c r="G104" s="3" t="s">
        <v>44</v>
      </c>
      <c r="H104" s="3" t="s">
        <v>58</v>
      </c>
      <c r="I104" s="3" t="s">
        <v>148</v>
      </c>
      <c r="J104" s="3" t="s">
        <v>99</v>
      </c>
      <c r="K104" s="3">
        <f>'Partner 5'!B18</f>
        <v>0</v>
      </c>
      <c r="L104" s="20">
        <f>'Partner 5'!B19</f>
        <v>0</v>
      </c>
      <c r="M104" s="20">
        <f>'Partner 5'!B20</f>
        <v>0</v>
      </c>
      <c r="N104" s="20">
        <f>'Partner 5'!B21</f>
        <v>0</v>
      </c>
      <c r="O104" s="20">
        <f>'Partner 5'!B22</f>
        <v>0</v>
      </c>
      <c r="P104" s="3">
        <f>'Partner 5'!K8</f>
        <v>0</v>
      </c>
      <c r="Q104" s="21">
        <f>'Po virih sredstev in partnerjih'!H11</f>
        <v>0</v>
      </c>
      <c r="R104" s="3" t="s">
        <v>14</v>
      </c>
    </row>
    <row r="105" spans="1:18" ht="30" customHeight="1" x14ac:dyDescent="0.25">
      <c r="A105" s="3" t="s">
        <v>147</v>
      </c>
      <c r="B105" s="3">
        <f>Parametri!B6</f>
        <v>0</v>
      </c>
      <c r="C105" s="3" t="s">
        <v>72</v>
      </c>
      <c r="D105" s="3">
        <f>'Partner 5'!B6</f>
        <v>0</v>
      </c>
      <c r="E105" s="3">
        <f>'Partner 5'!K5</f>
        <v>0</v>
      </c>
      <c r="F105" s="3" t="str">
        <f>'Partner 5'!K11</f>
        <v>IR in ER</v>
      </c>
      <c r="G105" s="3" t="s">
        <v>45</v>
      </c>
      <c r="H105" s="3" t="s">
        <v>59</v>
      </c>
      <c r="I105" s="3" t="s">
        <v>149</v>
      </c>
      <c r="J105" s="3" t="s">
        <v>99</v>
      </c>
      <c r="K105" s="3">
        <f>'Partner 5'!C18</f>
        <v>0</v>
      </c>
      <c r="L105" s="20">
        <f>'Partner 5'!C19</f>
        <v>0</v>
      </c>
      <c r="M105" s="20">
        <f>'Partner 5'!C20</f>
        <v>0</v>
      </c>
      <c r="N105" s="20">
        <f>'Partner 5'!C21</f>
        <v>0</v>
      </c>
      <c r="O105" s="20">
        <f>'Partner 5'!C22</f>
        <v>0</v>
      </c>
      <c r="P105" s="3">
        <f>'Partner 5'!K8</f>
        <v>0</v>
      </c>
      <c r="Q105" s="21">
        <f>'Po virih sredstev in partnerjih'!H11</f>
        <v>0</v>
      </c>
      <c r="R105" s="3" t="s">
        <v>14</v>
      </c>
    </row>
    <row r="106" spans="1:18" ht="30" customHeight="1" x14ac:dyDescent="0.25">
      <c r="A106" s="3" t="s">
        <v>147</v>
      </c>
      <c r="B106" s="3">
        <f>Parametri!B6</f>
        <v>0</v>
      </c>
      <c r="C106" s="3" t="s">
        <v>72</v>
      </c>
      <c r="D106" s="3">
        <f>'Partner 5'!B6</f>
        <v>0</v>
      </c>
      <c r="E106" s="3">
        <f>'Partner 5'!K5</f>
        <v>0</v>
      </c>
      <c r="F106" s="3" t="str">
        <f>'Partner 5'!K11</f>
        <v>IR in ER</v>
      </c>
      <c r="G106" s="3" t="s">
        <v>46</v>
      </c>
      <c r="H106" s="3" t="s">
        <v>60</v>
      </c>
      <c r="I106" s="3" t="s">
        <v>150</v>
      </c>
      <c r="J106" s="3" t="s">
        <v>99</v>
      </c>
      <c r="K106" s="3">
        <f>'Partner 5'!D18</f>
        <v>0</v>
      </c>
      <c r="L106" s="20">
        <f>'Partner 5'!D19</f>
        <v>0</v>
      </c>
      <c r="M106" s="20">
        <f>'Partner 5'!D20</f>
        <v>0</v>
      </c>
      <c r="N106" s="20">
        <f>'Partner 5'!D21</f>
        <v>0</v>
      </c>
      <c r="O106" s="20">
        <f>'Partner 5'!D22</f>
        <v>0</v>
      </c>
      <c r="P106" s="3">
        <f>'Partner 5'!K8</f>
        <v>0</v>
      </c>
      <c r="Q106" s="21">
        <f>'Po virih sredstev in partnerjih'!H11</f>
        <v>0</v>
      </c>
      <c r="R106" s="3" t="s">
        <v>14</v>
      </c>
    </row>
    <row r="107" spans="1:18" ht="30" customHeight="1" x14ac:dyDescent="0.25">
      <c r="A107" s="3" t="s">
        <v>147</v>
      </c>
      <c r="B107" s="3">
        <f>Parametri!B6</f>
        <v>0</v>
      </c>
      <c r="C107" s="3" t="s">
        <v>72</v>
      </c>
      <c r="D107" s="3">
        <f>'Partner 5'!B6</f>
        <v>0</v>
      </c>
      <c r="E107" s="3">
        <f>'Partner 5'!K5</f>
        <v>0</v>
      </c>
      <c r="F107" s="3" t="str">
        <f>'Partner 5'!K11</f>
        <v>IR in ER</v>
      </c>
      <c r="G107" s="3" t="s">
        <v>47</v>
      </c>
      <c r="H107" s="3" t="s">
        <v>61</v>
      </c>
      <c r="I107" s="3" t="s">
        <v>151</v>
      </c>
      <c r="J107" s="3" t="s">
        <v>99</v>
      </c>
      <c r="K107" s="3">
        <f>'Partner 5'!E18</f>
        <v>0</v>
      </c>
      <c r="L107" s="20">
        <f>'Partner 5'!E19</f>
        <v>0</v>
      </c>
      <c r="M107" s="20">
        <f>'Partner 5'!E20</f>
        <v>0</v>
      </c>
      <c r="N107" s="20">
        <f>'Partner 5'!E21</f>
        <v>0</v>
      </c>
      <c r="O107" s="20">
        <f>'Partner 5'!E22</f>
        <v>0</v>
      </c>
      <c r="P107" s="3">
        <f>'Partner 5'!K8</f>
        <v>0</v>
      </c>
      <c r="Q107" s="21">
        <f>'Po virih sredstev in partnerjih'!H11</f>
        <v>0</v>
      </c>
      <c r="R107" s="3" t="s">
        <v>14</v>
      </c>
    </row>
    <row r="108" spans="1:18" ht="30" customHeight="1" x14ac:dyDescent="0.25">
      <c r="A108" s="3" t="s">
        <v>147</v>
      </c>
      <c r="B108" s="3">
        <f>Parametri!B6</f>
        <v>0</v>
      </c>
      <c r="C108" s="3" t="s">
        <v>72</v>
      </c>
      <c r="D108" s="3">
        <f>'Partner 5'!B6</f>
        <v>0</v>
      </c>
      <c r="E108" s="3">
        <f>'Partner 5'!K5</f>
        <v>0</v>
      </c>
      <c r="F108" s="3" t="str">
        <f>'Partner 5'!K11</f>
        <v>IR in ER</v>
      </c>
      <c r="G108" s="3" t="s">
        <v>48</v>
      </c>
      <c r="H108" s="3" t="s">
        <v>62</v>
      </c>
      <c r="I108" s="3" t="s">
        <v>152</v>
      </c>
      <c r="J108" s="3" t="s">
        <v>99</v>
      </c>
      <c r="K108" s="3">
        <f>'Partner 5'!F18</f>
        <v>0</v>
      </c>
      <c r="L108" s="20">
        <f>'Partner 5'!F19</f>
        <v>0</v>
      </c>
      <c r="M108" s="20">
        <f>'Partner 5'!F20</f>
        <v>0</v>
      </c>
      <c r="N108" s="20">
        <f>'Partner 5'!F21</f>
        <v>0</v>
      </c>
      <c r="O108" s="20">
        <f>'Partner 5'!F22</f>
        <v>0</v>
      </c>
      <c r="P108" s="3">
        <f>'Partner 5'!K8</f>
        <v>0</v>
      </c>
      <c r="Q108" s="21">
        <f>'Po virih sredstev in partnerjih'!H11</f>
        <v>0</v>
      </c>
      <c r="R108" s="3" t="s">
        <v>14</v>
      </c>
    </row>
    <row r="109" spans="1:18" ht="30" customHeight="1" x14ac:dyDescent="0.25">
      <c r="A109" s="3" t="s">
        <v>147</v>
      </c>
      <c r="B109" s="3">
        <f>Parametri!B6</f>
        <v>0</v>
      </c>
      <c r="C109" s="3" t="s">
        <v>72</v>
      </c>
      <c r="D109" s="3">
        <f>'Partner 5'!B6</f>
        <v>0</v>
      </c>
      <c r="E109" s="3">
        <f>'Partner 5'!K5</f>
        <v>0</v>
      </c>
      <c r="F109" s="3" t="str">
        <f>'Partner 5'!K11</f>
        <v>IR in ER</v>
      </c>
      <c r="G109" s="3" t="s">
        <v>49</v>
      </c>
      <c r="H109" s="3" t="s">
        <v>63</v>
      </c>
      <c r="I109" s="3" t="s">
        <v>153</v>
      </c>
      <c r="J109" s="3" t="s">
        <v>99</v>
      </c>
      <c r="K109" s="3">
        <f>'Partner 5'!G18</f>
        <v>0</v>
      </c>
      <c r="L109" s="20">
        <f>'Partner 5'!G19</f>
        <v>0</v>
      </c>
      <c r="M109" s="20">
        <f>'Partner 5'!G20</f>
        <v>0</v>
      </c>
      <c r="N109" s="20">
        <f>'Partner 5'!G21</f>
        <v>0</v>
      </c>
      <c r="O109" s="20">
        <f>'Partner 5'!G22</f>
        <v>0</v>
      </c>
      <c r="P109" s="3">
        <f>'Partner 5'!K8</f>
        <v>0</v>
      </c>
      <c r="Q109" s="21">
        <f>'Po virih sredstev in partnerjih'!H11</f>
        <v>0</v>
      </c>
      <c r="R109" s="3" t="s">
        <v>14</v>
      </c>
    </row>
    <row r="110" spans="1:18" ht="90" customHeight="1" x14ac:dyDescent="0.25">
      <c r="A110" s="3" t="s">
        <v>147</v>
      </c>
      <c r="B110" s="3">
        <f>Parametri!B6</f>
        <v>0</v>
      </c>
      <c r="C110" s="3" t="s">
        <v>72</v>
      </c>
      <c r="D110" s="3">
        <f>'Partner 5'!B6</f>
        <v>0</v>
      </c>
      <c r="E110" s="3">
        <f>'Partner 5'!K5</f>
        <v>0</v>
      </c>
      <c r="F110" s="3" t="str">
        <f>'Partner 5'!K11</f>
        <v>IR in ER</v>
      </c>
      <c r="G110" s="3" t="s">
        <v>44</v>
      </c>
      <c r="H110" s="3" t="s">
        <v>58</v>
      </c>
      <c r="I110" s="3" t="s">
        <v>148</v>
      </c>
      <c r="J110" s="3" t="s">
        <v>100</v>
      </c>
      <c r="K110" s="3">
        <f>'Partner 5'!B24</f>
        <v>0</v>
      </c>
      <c r="L110" s="3">
        <f>'Partner 5'!B25</f>
        <v>0</v>
      </c>
      <c r="M110" s="20">
        <f>'Partner 5'!B26</f>
        <v>0</v>
      </c>
      <c r="N110" s="20">
        <f>'Partner 5'!B27</f>
        <v>0</v>
      </c>
      <c r="O110" s="20">
        <f>'Partner 5'!B28</f>
        <v>0</v>
      </c>
      <c r="P110" s="3">
        <f>'Partner 5'!K8</f>
        <v>0</v>
      </c>
      <c r="Q110" s="21">
        <f>'Po virih sredstev in partnerjih'!H11</f>
        <v>0</v>
      </c>
      <c r="R110" s="3" t="s">
        <v>14</v>
      </c>
    </row>
    <row r="111" spans="1:18" ht="90" customHeight="1" x14ac:dyDescent="0.25">
      <c r="A111" s="3" t="s">
        <v>147</v>
      </c>
      <c r="B111" s="3">
        <f>Parametri!B6</f>
        <v>0</v>
      </c>
      <c r="C111" s="3" t="s">
        <v>72</v>
      </c>
      <c r="D111" s="3">
        <f>'Partner 5'!B6</f>
        <v>0</v>
      </c>
      <c r="E111" s="3">
        <f>'Partner 5'!K5</f>
        <v>0</v>
      </c>
      <c r="F111" s="3" t="str">
        <f>'Partner 5'!K11</f>
        <v>IR in ER</v>
      </c>
      <c r="G111" s="3" t="s">
        <v>45</v>
      </c>
      <c r="H111" s="3" t="s">
        <v>59</v>
      </c>
      <c r="I111" s="3" t="s">
        <v>149</v>
      </c>
      <c r="J111" s="3" t="s">
        <v>100</v>
      </c>
      <c r="K111" s="3">
        <f>'Partner 5'!C24</f>
        <v>0</v>
      </c>
      <c r="L111" s="3">
        <f>'Partner 5'!C25</f>
        <v>0</v>
      </c>
      <c r="M111" s="20">
        <f>'Partner 5'!C26</f>
        <v>0</v>
      </c>
      <c r="N111" s="20">
        <f>'Partner 5'!C27</f>
        <v>0</v>
      </c>
      <c r="O111" s="20">
        <f>'Partner 5'!C28</f>
        <v>0</v>
      </c>
      <c r="P111" s="3">
        <f>'Partner 5'!K8</f>
        <v>0</v>
      </c>
      <c r="Q111" s="21">
        <f>'Po virih sredstev in partnerjih'!H11</f>
        <v>0</v>
      </c>
      <c r="R111" s="3" t="s">
        <v>14</v>
      </c>
    </row>
    <row r="112" spans="1:18" ht="90" customHeight="1" x14ac:dyDescent="0.25">
      <c r="A112" s="3" t="s">
        <v>147</v>
      </c>
      <c r="B112" s="3">
        <f>Parametri!B6</f>
        <v>0</v>
      </c>
      <c r="C112" s="3" t="s">
        <v>72</v>
      </c>
      <c r="D112" s="3">
        <f>'Partner 5'!B6</f>
        <v>0</v>
      </c>
      <c r="E112" s="3">
        <f>'Partner 5'!K5</f>
        <v>0</v>
      </c>
      <c r="F112" s="3" t="str">
        <f>'Partner 5'!K11</f>
        <v>IR in ER</v>
      </c>
      <c r="G112" s="3" t="s">
        <v>46</v>
      </c>
      <c r="H112" s="3" t="s">
        <v>60</v>
      </c>
      <c r="I112" s="3" t="s">
        <v>150</v>
      </c>
      <c r="J112" s="3" t="s">
        <v>100</v>
      </c>
      <c r="K112" s="3">
        <f>'Partner 5'!D24</f>
        <v>0</v>
      </c>
      <c r="L112" s="3">
        <f>'Partner 5'!D25</f>
        <v>0</v>
      </c>
      <c r="M112" s="20">
        <f>'Partner 5'!D26</f>
        <v>0</v>
      </c>
      <c r="N112" s="20">
        <f>'Partner 5'!D27</f>
        <v>0</v>
      </c>
      <c r="O112" s="20">
        <f>'Partner 5'!D28</f>
        <v>0</v>
      </c>
      <c r="P112" s="3">
        <f>'Partner 5'!K8</f>
        <v>0</v>
      </c>
      <c r="Q112" s="21">
        <f>'Po virih sredstev in partnerjih'!H11</f>
        <v>0</v>
      </c>
      <c r="R112" s="3" t="s">
        <v>14</v>
      </c>
    </row>
    <row r="113" spans="1:18" ht="90" customHeight="1" x14ac:dyDescent="0.25">
      <c r="A113" s="3" t="s">
        <v>147</v>
      </c>
      <c r="B113" s="3">
        <f>Parametri!B6</f>
        <v>0</v>
      </c>
      <c r="C113" s="3" t="s">
        <v>72</v>
      </c>
      <c r="D113" s="3">
        <f>'Partner 5'!B6</f>
        <v>0</v>
      </c>
      <c r="E113" s="3">
        <f>'Partner 5'!K5</f>
        <v>0</v>
      </c>
      <c r="F113" s="3" t="str">
        <f>'Partner 5'!K11</f>
        <v>IR in ER</v>
      </c>
      <c r="G113" s="3" t="s">
        <v>47</v>
      </c>
      <c r="H113" s="3" t="s">
        <v>61</v>
      </c>
      <c r="I113" s="3" t="s">
        <v>151</v>
      </c>
      <c r="J113" s="3" t="s">
        <v>100</v>
      </c>
      <c r="K113" s="3">
        <f>'Partner 5'!E24</f>
        <v>0</v>
      </c>
      <c r="L113" s="3">
        <f>'Partner 5'!E25</f>
        <v>0</v>
      </c>
      <c r="M113" s="20">
        <f>'Partner 5'!E26</f>
        <v>0</v>
      </c>
      <c r="N113" s="20">
        <f>'Partner 5'!E27</f>
        <v>0</v>
      </c>
      <c r="O113" s="20">
        <f>'Partner 5'!E28</f>
        <v>0</v>
      </c>
      <c r="P113" s="3">
        <f>'Partner 5'!K8</f>
        <v>0</v>
      </c>
      <c r="Q113" s="21">
        <f>'Po virih sredstev in partnerjih'!H11</f>
        <v>0</v>
      </c>
      <c r="R113" s="3" t="s">
        <v>14</v>
      </c>
    </row>
    <row r="114" spans="1:18" ht="90" customHeight="1" x14ac:dyDescent="0.25">
      <c r="A114" s="3" t="s">
        <v>147</v>
      </c>
      <c r="B114" s="3">
        <f>Parametri!B6</f>
        <v>0</v>
      </c>
      <c r="C114" s="3" t="s">
        <v>72</v>
      </c>
      <c r="D114" s="3">
        <f>'Partner 5'!B6</f>
        <v>0</v>
      </c>
      <c r="E114" s="3">
        <f>'Partner 5'!K5</f>
        <v>0</v>
      </c>
      <c r="F114" s="3" t="str">
        <f>'Partner 5'!K11</f>
        <v>IR in ER</v>
      </c>
      <c r="G114" s="3" t="s">
        <v>48</v>
      </c>
      <c r="H114" s="3" t="s">
        <v>62</v>
      </c>
      <c r="I114" s="3" t="s">
        <v>152</v>
      </c>
      <c r="J114" s="3" t="s">
        <v>100</v>
      </c>
      <c r="K114" s="3">
        <f>'Partner 5'!F24</f>
        <v>0</v>
      </c>
      <c r="L114" s="3">
        <f>'Partner 5'!F25</f>
        <v>0</v>
      </c>
      <c r="M114" s="20">
        <f>'Partner 5'!F26</f>
        <v>0</v>
      </c>
      <c r="N114" s="20">
        <f>'Partner 5'!F27</f>
        <v>0</v>
      </c>
      <c r="O114" s="20">
        <f>'Partner 5'!F28</f>
        <v>0</v>
      </c>
      <c r="P114" s="3">
        <f>'Partner 5'!K8</f>
        <v>0</v>
      </c>
      <c r="Q114" s="21">
        <f>'Po virih sredstev in partnerjih'!H11</f>
        <v>0</v>
      </c>
      <c r="R114" s="3" t="s">
        <v>14</v>
      </c>
    </row>
    <row r="115" spans="1:18" ht="90" customHeight="1" x14ac:dyDescent="0.25">
      <c r="A115" s="3" t="s">
        <v>147</v>
      </c>
      <c r="B115" s="3">
        <f>Parametri!B6</f>
        <v>0</v>
      </c>
      <c r="C115" s="3" t="s">
        <v>72</v>
      </c>
      <c r="D115" s="3">
        <f>'Partner 5'!B6</f>
        <v>0</v>
      </c>
      <c r="E115" s="3">
        <f>'Partner 5'!K5</f>
        <v>0</v>
      </c>
      <c r="F115" s="3" t="str">
        <f>'Partner 5'!K11</f>
        <v>IR in ER</v>
      </c>
      <c r="G115" s="3" t="s">
        <v>49</v>
      </c>
      <c r="H115" s="3" t="s">
        <v>63</v>
      </c>
      <c r="I115" s="3" t="s">
        <v>153</v>
      </c>
      <c r="J115" s="3" t="s">
        <v>100</v>
      </c>
      <c r="K115" s="3">
        <f>'Partner 5'!G24</f>
        <v>0</v>
      </c>
      <c r="L115" s="3">
        <f>'Partner 5'!G25</f>
        <v>0</v>
      </c>
      <c r="M115" s="20">
        <f>'Partner 5'!G26</f>
        <v>0</v>
      </c>
      <c r="N115" s="20">
        <f>'Partner 5'!G27</f>
        <v>0</v>
      </c>
      <c r="O115" s="20">
        <f>'Partner 5'!G28</f>
        <v>0</v>
      </c>
      <c r="P115" s="3">
        <f>'Partner 5'!K8</f>
        <v>0</v>
      </c>
      <c r="Q115" s="21">
        <f>'Po virih sredstev in partnerjih'!H11</f>
        <v>0</v>
      </c>
      <c r="R115" s="3" t="s">
        <v>14</v>
      </c>
    </row>
    <row r="116" spans="1:18" ht="45" customHeight="1" x14ac:dyDescent="0.25">
      <c r="A116" s="3" t="s">
        <v>147</v>
      </c>
      <c r="B116" s="3">
        <f>Parametri!B6</f>
        <v>0</v>
      </c>
      <c r="C116" s="3" t="s">
        <v>72</v>
      </c>
      <c r="D116" s="3">
        <f>'Partner 5'!B6</f>
        <v>0</v>
      </c>
      <c r="E116" s="3">
        <f>'Partner 5'!K5</f>
        <v>0</v>
      </c>
      <c r="F116" s="3" t="str">
        <f>'Partner 5'!K11</f>
        <v>IR in ER</v>
      </c>
      <c r="G116" s="3" t="s">
        <v>44</v>
      </c>
      <c r="H116" s="3" t="s">
        <v>58</v>
      </c>
      <c r="I116" s="3" t="s">
        <v>148</v>
      </c>
      <c r="J116" s="3" t="s">
        <v>101</v>
      </c>
      <c r="K116" s="20">
        <f>'Partner 5'!B30</f>
        <v>0</v>
      </c>
      <c r="L116" s="3">
        <f>'Partner 5'!B31</f>
        <v>0</v>
      </c>
      <c r="M116" s="3">
        <f>'Partner 5'!B32</f>
        <v>0</v>
      </c>
      <c r="N116" s="20">
        <f>'Partner 5'!B33</f>
        <v>0</v>
      </c>
      <c r="O116" s="20">
        <f>'Partner 5'!B34</f>
        <v>0</v>
      </c>
      <c r="P116" s="3">
        <f>'Partner 5'!K8</f>
        <v>0</v>
      </c>
      <c r="Q116" s="21">
        <f>'Po virih sredstev in partnerjih'!H11</f>
        <v>0</v>
      </c>
      <c r="R116" s="3" t="s">
        <v>14</v>
      </c>
    </row>
    <row r="117" spans="1:18" ht="45" customHeight="1" x14ac:dyDescent="0.25">
      <c r="A117" s="3" t="s">
        <v>147</v>
      </c>
      <c r="B117" s="3">
        <f>Parametri!B6</f>
        <v>0</v>
      </c>
      <c r="C117" s="3" t="s">
        <v>72</v>
      </c>
      <c r="D117" s="3">
        <f>'Partner 5'!B6</f>
        <v>0</v>
      </c>
      <c r="E117" s="3">
        <f>'Partner 5'!K5</f>
        <v>0</v>
      </c>
      <c r="F117" s="3" t="str">
        <f>'Partner 5'!K11</f>
        <v>IR in ER</v>
      </c>
      <c r="G117" s="3" t="s">
        <v>45</v>
      </c>
      <c r="H117" s="3" t="s">
        <v>59</v>
      </c>
      <c r="I117" s="3" t="s">
        <v>149</v>
      </c>
      <c r="J117" s="3" t="s">
        <v>101</v>
      </c>
      <c r="K117" s="20">
        <f>'Partner 5'!C30</f>
        <v>0</v>
      </c>
      <c r="L117" s="3">
        <f>'Partner 5'!C31</f>
        <v>0</v>
      </c>
      <c r="M117" s="3">
        <f>'Partner 5'!C32</f>
        <v>0</v>
      </c>
      <c r="N117" s="20">
        <f>'Partner 5'!C33</f>
        <v>0</v>
      </c>
      <c r="O117" s="20">
        <f>'Partner 5'!C34</f>
        <v>0</v>
      </c>
      <c r="P117" s="3">
        <f>'Partner 5'!K8</f>
        <v>0</v>
      </c>
      <c r="Q117" s="21">
        <f>'Po virih sredstev in partnerjih'!H11</f>
        <v>0</v>
      </c>
      <c r="R117" s="3" t="s">
        <v>14</v>
      </c>
    </row>
    <row r="118" spans="1:18" ht="45" customHeight="1" x14ac:dyDescent="0.25">
      <c r="A118" s="3" t="s">
        <v>147</v>
      </c>
      <c r="B118" s="3">
        <f>Parametri!B6</f>
        <v>0</v>
      </c>
      <c r="C118" s="3" t="s">
        <v>72</v>
      </c>
      <c r="D118" s="3">
        <f>'Partner 5'!B6</f>
        <v>0</v>
      </c>
      <c r="E118" s="3">
        <f>'Partner 5'!K5</f>
        <v>0</v>
      </c>
      <c r="F118" s="3" t="str">
        <f>'Partner 5'!K11</f>
        <v>IR in ER</v>
      </c>
      <c r="G118" s="3" t="s">
        <v>46</v>
      </c>
      <c r="H118" s="3" t="s">
        <v>60</v>
      </c>
      <c r="I118" s="3" t="s">
        <v>150</v>
      </c>
      <c r="J118" s="3" t="s">
        <v>101</v>
      </c>
      <c r="K118" s="20">
        <f>'Partner 5'!D30</f>
        <v>0</v>
      </c>
      <c r="L118" s="3">
        <f>'Partner 5'!D31</f>
        <v>0</v>
      </c>
      <c r="M118" s="3">
        <f>'Partner 5'!D32</f>
        <v>0</v>
      </c>
      <c r="N118" s="20">
        <f>'Partner 5'!D33</f>
        <v>0</v>
      </c>
      <c r="O118" s="20">
        <f>'Partner 5'!D34</f>
        <v>0</v>
      </c>
      <c r="P118" s="3">
        <f>'Partner 5'!K8</f>
        <v>0</v>
      </c>
      <c r="Q118" s="21">
        <f>'Po virih sredstev in partnerjih'!H11</f>
        <v>0</v>
      </c>
      <c r="R118" s="3" t="s">
        <v>14</v>
      </c>
    </row>
    <row r="119" spans="1:18" ht="45" customHeight="1" x14ac:dyDescent="0.25">
      <c r="A119" s="3" t="s">
        <v>147</v>
      </c>
      <c r="B119" s="3">
        <f>Parametri!B6</f>
        <v>0</v>
      </c>
      <c r="C119" s="3" t="s">
        <v>72</v>
      </c>
      <c r="D119" s="3">
        <f>'Partner 5'!B6</f>
        <v>0</v>
      </c>
      <c r="E119" s="3">
        <f>'Partner 5'!K5</f>
        <v>0</v>
      </c>
      <c r="F119" s="3" t="str">
        <f>'Partner 5'!K11</f>
        <v>IR in ER</v>
      </c>
      <c r="G119" s="3" t="s">
        <v>47</v>
      </c>
      <c r="H119" s="3" t="s">
        <v>61</v>
      </c>
      <c r="I119" s="3" t="s">
        <v>151</v>
      </c>
      <c r="J119" s="3" t="s">
        <v>101</v>
      </c>
      <c r="K119" s="20">
        <f>'Partner 5'!E30</f>
        <v>0</v>
      </c>
      <c r="L119" s="3">
        <f>'Partner 5'!E31</f>
        <v>0</v>
      </c>
      <c r="M119" s="3">
        <f>'Partner 5'!E32</f>
        <v>0</v>
      </c>
      <c r="N119" s="20">
        <f>'Partner 5'!E33</f>
        <v>0</v>
      </c>
      <c r="O119" s="20">
        <f>'Partner 5'!E34</f>
        <v>0</v>
      </c>
      <c r="P119" s="3">
        <f>'Partner 5'!K8</f>
        <v>0</v>
      </c>
      <c r="Q119" s="21">
        <f>'Po virih sredstev in partnerjih'!H11</f>
        <v>0</v>
      </c>
      <c r="R119" s="3" t="s">
        <v>14</v>
      </c>
    </row>
    <row r="120" spans="1:18" ht="45" customHeight="1" x14ac:dyDescent="0.25">
      <c r="A120" s="3" t="s">
        <v>147</v>
      </c>
      <c r="B120" s="3">
        <f>Parametri!B6</f>
        <v>0</v>
      </c>
      <c r="C120" s="3" t="s">
        <v>72</v>
      </c>
      <c r="D120" s="3">
        <f>'Partner 5'!B6</f>
        <v>0</v>
      </c>
      <c r="E120" s="3">
        <f>'Partner 5'!K5</f>
        <v>0</v>
      </c>
      <c r="F120" s="3" t="str">
        <f>'Partner 5'!K11</f>
        <v>IR in ER</v>
      </c>
      <c r="G120" s="3" t="s">
        <v>48</v>
      </c>
      <c r="H120" s="3" t="s">
        <v>62</v>
      </c>
      <c r="I120" s="3" t="s">
        <v>152</v>
      </c>
      <c r="J120" s="3" t="s">
        <v>101</v>
      </c>
      <c r="K120" s="20">
        <f>'Partner 5'!F30</f>
        <v>0</v>
      </c>
      <c r="L120" s="3">
        <f>'Partner 5'!F31</f>
        <v>0</v>
      </c>
      <c r="M120" s="3">
        <f>'Partner 5'!F32</f>
        <v>0</v>
      </c>
      <c r="N120" s="20">
        <f>'Partner 5'!F33</f>
        <v>0</v>
      </c>
      <c r="O120" s="20">
        <f>'Partner 5'!F34</f>
        <v>0</v>
      </c>
      <c r="P120" s="3">
        <f>'Partner 5'!K8</f>
        <v>0</v>
      </c>
      <c r="Q120" s="21">
        <f>'Po virih sredstev in partnerjih'!H11</f>
        <v>0</v>
      </c>
      <c r="R120" s="3" t="s">
        <v>14</v>
      </c>
    </row>
    <row r="121" spans="1:18" ht="45" customHeight="1" x14ac:dyDescent="0.25">
      <c r="A121" s="3" t="s">
        <v>147</v>
      </c>
      <c r="B121" s="3">
        <f>Parametri!B6</f>
        <v>0</v>
      </c>
      <c r="C121" s="3" t="s">
        <v>72</v>
      </c>
      <c r="D121" s="3">
        <f>'Partner 5'!B6</f>
        <v>0</v>
      </c>
      <c r="E121" s="3">
        <f>'Partner 5'!K5</f>
        <v>0</v>
      </c>
      <c r="F121" s="3" t="str">
        <f>'Partner 5'!K11</f>
        <v>IR in ER</v>
      </c>
      <c r="G121" s="3" t="s">
        <v>49</v>
      </c>
      <c r="H121" s="3" t="s">
        <v>63</v>
      </c>
      <c r="I121" s="3" t="s">
        <v>153</v>
      </c>
      <c r="J121" s="3" t="s">
        <v>101</v>
      </c>
      <c r="K121" s="20">
        <f>'Partner 5'!G30</f>
        <v>0</v>
      </c>
      <c r="L121" s="3">
        <f>'Partner 5'!G31</f>
        <v>0</v>
      </c>
      <c r="M121" s="3">
        <f>'Partner 5'!G32</f>
        <v>0</v>
      </c>
      <c r="N121" s="20">
        <f>'Partner 5'!G33</f>
        <v>0</v>
      </c>
      <c r="O121" s="20">
        <f>'Partner 5'!G34</f>
        <v>0</v>
      </c>
      <c r="P121" s="3">
        <f>'Partner 5'!K8</f>
        <v>0</v>
      </c>
      <c r="Q121" s="21">
        <f>'Po virih sredstev in partnerjih'!H11</f>
        <v>0</v>
      </c>
      <c r="R121" s="3" t="s">
        <v>14</v>
      </c>
    </row>
  </sheetData>
  <autoFilter ref="A1:R121" xr:uid="{00000000-0009-0000-0000-00000A000000}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showGridLines="0" zoomScaleNormal="100" workbookViewId="0">
      <selection activeCell="J10" sqref="J10"/>
    </sheetView>
  </sheetViews>
  <sheetFormatPr defaultColWidth="8.7109375" defaultRowHeight="15" x14ac:dyDescent="0.25"/>
  <cols>
    <col min="1" max="1" width="38" customWidth="1"/>
    <col min="2" max="3" width="22" customWidth="1"/>
    <col min="4" max="4" width="55" customWidth="1"/>
    <col min="5" max="5" width="14" customWidth="1"/>
  </cols>
  <sheetData>
    <row r="1" spans="1:5" ht="30" customHeight="1" x14ac:dyDescent="0.25">
      <c r="A1" s="57" t="s">
        <v>0</v>
      </c>
      <c r="B1" s="57"/>
      <c r="C1" s="57"/>
      <c r="D1" s="57"/>
      <c r="E1" s="57"/>
    </row>
    <row r="2" spans="1:5" ht="30" customHeight="1" x14ac:dyDescent="0.25">
      <c r="A2" s="55" t="s">
        <v>1</v>
      </c>
      <c r="B2" s="55"/>
      <c r="C2" s="55"/>
      <c r="D2" s="55"/>
      <c r="E2" s="55"/>
    </row>
    <row r="3" spans="1:5" ht="18" customHeight="1" x14ac:dyDescent="0.25">
      <c r="A3" s="56" t="s">
        <v>2</v>
      </c>
      <c r="B3" s="56"/>
      <c r="C3" s="56"/>
      <c r="D3" s="56"/>
      <c r="E3" s="56"/>
    </row>
    <row r="4" spans="1:5" ht="18" customHeight="1" x14ac:dyDescent="0.25">
      <c r="A4" s="3"/>
      <c r="B4" s="3"/>
      <c r="C4" s="3"/>
      <c r="D4" s="3"/>
      <c r="E4" s="3"/>
    </row>
    <row r="5" spans="1:5" ht="18" customHeight="1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</row>
    <row r="6" spans="1:5" ht="18" customHeight="1" x14ac:dyDescent="0.25">
      <c r="A6" s="5" t="s">
        <v>8</v>
      </c>
      <c r="B6" s="6"/>
      <c r="C6" s="5" t="s">
        <v>9</v>
      </c>
      <c r="D6" s="5" t="s">
        <v>10</v>
      </c>
      <c r="E6" s="5" t="s">
        <v>11</v>
      </c>
    </row>
    <row r="7" spans="1:5" ht="18" customHeight="1" x14ac:dyDescent="0.25">
      <c r="A7" s="5" t="s">
        <v>12</v>
      </c>
      <c r="B7" s="38">
        <v>33.9</v>
      </c>
      <c r="C7" s="5" t="s">
        <v>13</v>
      </c>
      <c r="D7" s="5"/>
      <c r="E7" s="5" t="s">
        <v>19</v>
      </c>
    </row>
    <row r="8" spans="1:5" ht="18" customHeight="1" x14ac:dyDescent="0.25">
      <c r="A8" s="5" t="s">
        <v>15</v>
      </c>
      <c r="B8" s="38">
        <v>22.6</v>
      </c>
      <c r="C8" s="5" t="s">
        <v>13</v>
      </c>
      <c r="D8" s="5"/>
      <c r="E8" s="5" t="s">
        <v>19</v>
      </c>
    </row>
    <row r="9" spans="1:5" ht="18" customHeight="1" x14ac:dyDescent="0.25">
      <c r="A9" s="5" t="s">
        <v>16</v>
      </c>
      <c r="B9" s="7">
        <v>0.15</v>
      </c>
      <c r="C9" s="5" t="s">
        <v>17</v>
      </c>
      <c r="D9" s="5" t="s">
        <v>18</v>
      </c>
      <c r="E9" s="5" t="s">
        <v>19</v>
      </c>
    </row>
    <row r="10" spans="1:5" ht="30" customHeight="1" x14ac:dyDescent="0.25">
      <c r="A10" s="5" t="s">
        <v>20</v>
      </c>
      <c r="B10" s="7">
        <v>0.3</v>
      </c>
      <c r="C10" s="5" t="s">
        <v>21</v>
      </c>
      <c r="D10" s="5" t="s">
        <v>22</v>
      </c>
      <c r="E10" s="5" t="s">
        <v>19</v>
      </c>
    </row>
    <row r="11" spans="1:5" ht="18" customHeight="1" x14ac:dyDescent="0.25">
      <c r="A11" s="5" t="s">
        <v>23</v>
      </c>
      <c r="B11" s="8">
        <v>600000</v>
      </c>
      <c r="C11" s="5" t="s">
        <v>24</v>
      </c>
      <c r="D11" s="5" t="s">
        <v>25</v>
      </c>
      <c r="E11" s="5" t="s">
        <v>19</v>
      </c>
    </row>
    <row r="12" spans="1:5" ht="18" customHeight="1" x14ac:dyDescent="0.25">
      <c r="A12" s="5" t="s">
        <v>26</v>
      </c>
      <c r="B12" s="8">
        <v>800000</v>
      </c>
      <c r="C12" s="5" t="s">
        <v>24</v>
      </c>
      <c r="D12" s="5" t="s">
        <v>25</v>
      </c>
      <c r="E12" s="5" t="s">
        <v>19</v>
      </c>
    </row>
    <row r="13" spans="1:5" ht="18" customHeight="1" x14ac:dyDescent="0.25">
      <c r="A13" s="5" t="s">
        <v>27</v>
      </c>
      <c r="B13" s="5">
        <v>3</v>
      </c>
      <c r="C13" s="5" t="s">
        <v>28</v>
      </c>
      <c r="D13" s="5" t="s">
        <v>25</v>
      </c>
      <c r="E13" s="5" t="s">
        <v>19</v>
      </c>
    </row>
    <row r="14" spans="1:5" ht="18" customHeight="1" x14ac:dyDescent="0.25">
      <c r="A14" s="5" t="s">
        <v>29</v>
      </c>
      <c r="B14" s="5">
        <v>5</v>
      </c>
      <c r="C14" s="5" t="s">
        <v>28</v>
      </c>
      <c r="D14" s="5" t="s">
        <v>25</v>
      </c>
      <c r="E14" s="5" t="s">
        <v>19</v>
      </c>
    </row>
    <row r="15" spans="1:5" ht="18" customHeight="1" x14ac:dyDescent="0.25">
      <c r="A15" s="5" t="s">
        <v>30</v>
      </c>
      <c r="B15" s="37">
        <v>24</v>
      </c>
      <c r="C15" s="5" t="s">
        <v>31</v>
      </c>
      <c r="D15" s="5" t="s">
        <v>32</v>
      </c>
      <c r="E15" s="5" t="s">
        <v>11</v>
      </c>
    </row>
    <row r="16" spans="1:5" ht="18" customHeight="1" x14ac:dyDescent="0.25">
      <c r="A16" s="5" t="s">
        <v>33</v>
      </c>
      <c r="B16" s="37" t="s">
        <v>34</v>
      </c>
      <c r="C16" s="5" t="s">
        <v>35</v>
      </c>
      <c r="D16" s="5" t="s">
        <v>36</v>
      </c>
      <c r="E16" s="5" t="s">
        <v>11</v>
      </c>
    </row>
    <row r="17" spans="1:5" ht="18" customHeight="1" x14ac:dyDescent="0.25">
      <c r="A17" s="5" t="s">
        <v>37</v>
      </c>
      <c r="B17" s="26">
        <v>5</v>
      </c>
      <c r="C17" s="5" t="s">
        <v>38</v>
      </c>
      <c r="D17" s="5" t="s">
        <v>39</v>
      </c>
      <c r="E17" s="5" t="s">
        <v>19</v>
      </c>
    </row>
    <row r="18" spans="1:5" ht="30" customHeight="1" x14ac:dyDescent="0.25">
      <c r="A18" s="34" t="s">
        <v>40</v>
      </c>
      <c r="B18" s="36">
        <v>0.5</v>
      </c>
      <c r="C18" s="35" t="s">
        <v>21</v>
      </c>
      <c r="D18" s="5" t="s">
        <v>41</v>
      </c>
      <c r="E18" s="5" t="s">
        <v>19</v>
      </c>
    </row>
  </sheetData>
  <mergeCells count="3">
    <mergeCell ref="A1:E1"/>
    <mergeCell ref="A2:E2"/>
    <mergeCell ref="A3:E3"/>
  </mergeCells>
  <dataValidations count="1">
    <dataValidation type="list" allowBlank="1" showInputMessage="1" showErrorMessage="1" sqref="B16" xr:uid="{95764F91-E2C6-48EA-A9AC-B1F4C90B3079}">
      <formula1>"DA,NE"</formula1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7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AB29" sqref="AB29"/>
    </sheetView>
  </sheetViews>
  <sheetFormatPr defaultColWidth="8.7109375" defaultRowHeight="15" x14ac:dyDescent="0.25"/>
  <cols>
    <col min="1" max="1" width="10" customWidth="1"/>
    <col min="2" max="2" width="26" customWidth="1"/>
    <col min="3" max="3" width="9.85546875" bestFit="1" customWidth="1"/>
    <col min="4" max="4" width="15.140625" bestFit="1" customWidth="1"/>
    <col min="5" max="5" width="9.85546875" customWidth="1"/>
    <col min="6" max="6" width="15.140625" bestFit="1" customWidth="1"/>
    <col min="7" max="7" width="9.85546875" customWidth="1"/>
    <col min="8" max="8" width="15.140625" bestFit="1" customWidth="1"/>
    <col min="9" max="9" width="9.85546875" customWidth="1"/>
    <col min="10" max="10" width="15.140625" bestFit="1" customWidth="1"/>
    <col min="11" max="11" width="9.85546875" customWidth="1"/>
    <col min="12" max="12" width="15.140625" bestFit="1" customWidth="1"/>
    <col min="13" max="13" width="9.85546875" customWidth="1"/>
    <col min="14" max="14" width="15.140625" bestFit="1" customWidth="1"/>
    <col min="15" max="15" width="9.85546875" customWidth="1"/>
    <col min="16" max="16" width="12.140625" customWidth="1"/>
    <col min="17" max="17" width="9.85546875" customWidth="1"/>
    <col min="18" max="18" width="15.140625" bestFit="1" customWidth="1"/>
    <col min="19" max="19" width="9.85546875" customWidth="1"/>
    <col min="20" max="20" width="15.140625" bestFit="1" customWidth="1"/>
    <col min="21" max="21" width="9.85546875" customWidth="1"/>
    <col min="22" max="22" width="15.140625" bestFit="1" customWidth="1"/>
    <col min="23" max="23" width="9.85546875" customWidth="1"/>
    <col min="24" max="24" width="15.140625" bestFit="1" customWidth="1"/>
    <col min="25" max="25" width="9.85546875" customWidth="1"/>
    <col min="26" max="26" width="15.140625" bestFit="1" customWidth="1"/>
    <col min="27" max="27" width="9.85546875" customWidth="1"/>
    <col min="28" max="28" width="15.140625" bestFit="1" customWidth="1"/>
    <col min="29" max="30" width="13" customWidth="1"/>
  </cols>
  <sheetData>
    <row r="1" spans="1:30" ht="18.75" customHeight="1" x14ac:dyDescent="0.2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</row>
    <row r="2" spans="1:30" ht="15" customHeight="1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</row>
    <row r="3" spans="1:30" ht="15" customHeight="1" x14ac:dyDescent="0.25">
      <c r="A3" s="56" t="s">
        <v>42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</row>
    <row r="4" spans="1:30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30" customHeight="1" x14ac:dyDescent="0.25">
      <c r="A5" s="3" t="s">
        <v>8</v>
      </c>
      <c r="B5" s="58">
        <f>Parametri!B6</f>
        <v>0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</row>
    <row r="6" spans="1:30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15" customHeight="1" x14ac:dyDescent="0.25">
      <c r="A7" s="59" t="s">
        <v>43</v>
      </c>
      <c r="B7" s="59"/>
      <c r="C7" s="59" t="s">
        <v>44</v>
      </c>
      <c r="D7" s="59"/>
      <c r="E7" s="59" t="s">
        <v>45</v>
      </c>
      <c r="F7" s="59"/>
      <c r="G7" s="59" t="s">
        <v>46</v>
      </c>
      <c r="H7" s="59"/>
      <c r="I7" s="59" t="s">
        <v>47</v>
      </c>
      <c r="J7" s="59"/>
      <c r="K7" s="59" t="s">
        <v>48</v>
      </c>
      <c r="L7" s="59"/>
      <c r="M7" s="59" t="s">
        <v>49</v>
      </c>
      <c r="N7" s="59"/>
      <c r="O7" s="59" t="s">
        <v>50</v>
      </c>
      <c r="P7" s="59"/>
      <c r="Q7" s="59" t="s">
        <v>51</v>
      </c>
      <c r="R7" s="59"/>
      <c r="S7" s="59" t="s">
        <v>52</v>
      </c>
      <c r="T7" s="59"/>
      <c r="U7" s="59" t="s">
        <v>53</v>
      </c>
      <c r="V7" s="59"/>
      <c r="W7" s="59" t="s">
        <v>54</v>
      </c>
      <c r="X7" s="59"/>
      <c r="Y7" s="59" t="s">
        <v>55</v>
      </c>
      <c r="Z7" s="59"/>
      <c r="AA7" s="59" t="s">
        <v>56</v>
      </c>
      <c r="AB7" s="59"/>
      <c r="AC7" s="59" t="s">
        <v>57</v>
      </c>
      <c r="AD7" s="59"/>
    </row>
    <row r="8" spans="1:30" ht="15" customHeight="1" x14ac:dyDescent="0.25">
      <c r="A8" s="59"/>
      <c r="B8" s="59"/>
      <c r="C8" s="59" t="s">
        <v>58</v>
      </c>
      <c r="D8" s="59"/>
      <c r="E8" s="59" t="s">
        <v>59</v>
      </c>
      <c r="F8" s="59"/>
      <c r="G8" s="59" t="s">
        <v>60</v>
      </c>
      <c r="H8" s="59"/>
      <c r="I8" s="59" t="s">
        <v>61</v>
      </c>
      <c r="J8" s="59"/>
      <c r="K8" s="59" t="s">
        <v>62</v>
      </c>
      <c r="L8" s="59"/>
      <c r="M8" s="59" t="s">
        <v>63</v>
      </c>
      <c r="N8" s="59"/>
      <c r="O8" s="59"/>
      <c r="P8" s="59"/>
      <c r="Q8" s="59" t="s">
        <v>58</v>
      </c>
      <c r="R8" s="59"/>
      <c r="S8" s="59" t="s">
        <v>59</v>
      </c>
      <c r="T8" s="59"/>
      <c r="U8" s="59" t="s">
        <v>60</v>
      </c>
      <c r="V8" s="59"/>
      <c r="W8" s="59" t="s">
        <v>61</v>
      </c>
      <c r="X8" s="59"/>
      <c r="Y8" s="59" t="s">
        <v>62</v>
      </c>
      <c r="Z8" s="59"/>
      <c r="AA8" s="59" t="s">
        <v>63</v>
      </c>
      <c r="AB8" s="59"/>
      <c r="AC8" s="59"/>
      <c r="AD8" s="59"/>
    </row>
    <row r="9" spans="1:30" ht="31.5" customHeight="1" x14ac:dyDescent="0.25">
      <c r="A9" s="59"/>
      <c r="B9" s="59"/>
      <c r="C9" s="2" t="s">
        <v>64</v>
      </c>
      <c r="D9" s="2" t="s">
        <v>65</v>
      </c>
      <c r="E9" s="2" t="s">
        <v>64</v>
      </c>
      <c r="F9" s="2" t="s">
        <v>65</v>
      </c>
      <c r="G9" s="2" t="s">
        <v>64</v>
      </c>
      <c r="H9" s="2" t="s">
        <v>65</v>
      </c>
      <c r="I9" s="2" t="s">
        <v>64</v>
      </c>
      <c r="J9" s="2" t="s">
        <v>65</v>
      </c>
      <c r="K9" s="2" t="s">
        <v>64</v>
      </c>
      <c r="L9" s="2" t="s">
        <v>65</v>
      </c>
      <c r="M9" s="2" t="s">
        <v>64</v>
      </c>
      <c r="N9" s="2" t="s">
        <v>65</v>
      </c>
      <c r="O9" s="59"/>
      <c r="P9" s="59"/>
      <c r="Q9" s="2" t="s">
        <v>66</v>
      </c>
      <c r="R9" s="2" t="s">
        <v>67</v>
      </c>
      <c r="S9" s="2" t="s">
        <v>66</v>
      </c>
      <c r="T9" s="2" t="s">
        <v>67</v>
      </c>
      <c r="U9" s="2" t="s">
        <v>66</v>
      </c>
      <c r="V9" s="2" t="s">
        <v>67</v>
      </c>
      <c r="W9" s="2" t="s">
        <v>66</v>
      </c>
      <c r="X9" s="2" t="s">
        <v>67</v>
      </c>
      <c r="Y9" s="2" t="s">
        <v>66</v>
      </c>
      <c r="Z9" s="2" t="s">
        <v>67</v>
      </c>
      <c r="AA9" s="2" t="s">
        <v>66</v>
      </c>
      <c r="AB9" s="2" t="s">
        <v>67</v>
      </c>
      <c r="AC9" s="59"/>
      <c r="AD9" s="59"/>
    </row>
    <row r="10" spans="1:30" x14ac:dyDescent="0.25">
      <c r="A10" s="5" t="s">
        <v>68</v>
      </c>
      <c r="B10" s="5">
        <f>'Partner 1'!B6</f>
        <v>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5">
        <f t="shared" ref="O10:P14" si="0">SUM(C10,E10,G10,I10,K10,M10)</f>
        <v>0</v>
      </c>
      <c r="P10" s="5">
        <f t="shared" si="0"/>
        <v>0</v>
      </c>
      <c r="Q10" s="5">
        <f>C10*Parametri!$B$7</f>
        <v>0</v>
      </c>
      <c r="R10" s="5">
        <f>D10*Parametri!$B$8</f>
        <v>0</v>
      </c>
      <c r="S10" s="5">
        <f>E10*Parametri!$B$7</f>
        <v>0</v>
      </c>
      <c r="T10" s="5">
        <f>F10*Parametri!$B$8</f>
        <v>0</v>
      </c>
      <c r="U10" s="5">
        <f>G10*Parametri!$B$7</f>
        <v>0</v>
      </c>
      <c r="V10" s="5">
        <f>H10*Parametri!$B$8</f>
        <v>0</v>
      </c>
      <c r="W10" s="5">
        <f>I10*Parametri!$B$7</f>
        <v>0</v>
      </c>
      <c r="X10" s="5">
        <f>J10*Parametri!$B$8</f>
        <v>0</v>
      </c>
      <c r="Y10" s="5">
        <f>K10*Parametri!$B$7</f>
        <v>0</v>
      </c>
      <c r="Z10" s="5">
        <f>L10*Parametri!$B$8</f>
        <v>0</v>
      </c>
      <c r="AA10" s="5">
        <f>M10*Parametri!$B$7</f>
        <v>0</v>
      </c>
      <c r="AB10" s="5">
        <f>N10*Parametri!$B$8</f>
        <v>0</v>
      </c>
      <c r="AC10" s="5">
        <f t="shared" ref="AC10:AD14" si="1">SUM(Q10,S10,U10,W10,Y10,AA10)</f>
        <v>0</v>
      </c>
      <c r="AD10" s="5">
        <f t="shared" si="1"/>
        <v>0</v>
      </c>
    </row>
    <row r="11" spans="1:30" x14ac:dyDescent="0.25">
      <c r="A11" s="5" t="s">
        <v>69</v>
      </c>
      <c r="B11" s="5">
        <f>'Partner 2'!B6</f>
        <v>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5">
        <f t="shared" si="0"/>
        <v>0</v>
      </c>
      <c r="P11" s="5">
        <f t="shared" si="0"/>
        <v>0</v>
      </c>
      <c r="Q11" s="5">
        <f>C11*Parametri!$B$7</f>
        <v>0</v>
      </c>
      <c r="R11" s="5">
        <f>D11*Parametri!$B$8</f>
        <v>0</v>
      </c>
      <c r="S11" s="5">
        <f>E11*Parametri!$B$7</f>
        <v>0</v>
      </c>
      <c r="T11" s="5">
        <f>F11*Parametri!$B$8</f>
        <v>0</v>
      </c>
      <c r="U11" s="5">
        <f>G11*Parametri!$B$7</f>
        <v>0</v>
      </c>
      <c r="V11" s="5">
        <f>H11*Parametri!$B$8</f>
        <v>0</v>
      </c>
      <c r="W11" s="5">
        <f>I11*Parametri!$B$7</f>
        <v>0</v>
      </c>
      <c r="X11" s="5">
        <f>J11*Parametri!$B$8</f>
        <v>0</v>
      </c>
      <c r="Y11" s="5">
        <f>K11*Parametri!$B$7</f>
        <v>0</v>
      </c>
      <c r="Z11" s="5">
        <f>L11*Parametri!$B$8</f>
        <v>0</v>
      </c>
      <c r="AA11" s="5">
        <f>M11*Parametri!$B$7</f>
        <v>0</v>
      </c>
      <c r="AB11" s="5">
        <f>N11*Parametri!$B$8</f>
        <v>0</v>
      </c>
      <c r="AC11" s="5">
        <f t="shared" si="1"/>
        <v>0</v>
      </c>
      <c r="AD11" s="5">
        <f t="shared" si="1"/>
        <v>0</v>
      </c>
    </row>
    <row r="12" spans="1:30" x14ac:dyDescent="0.25">
      <c r="A12" s="5" t="s">
        <v>70</v>
      </c>
      <c r="B12" s="5">
        <f>'Partner 3'!B6</f>
        <v>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5">
        <f t="shared" si="0"/>
        <v>0</v>
      </c>
      <c r="P12" s="5">
        <f t="shared" si="0"/>
        <v>0</v>
      </c>
      <c r="Q12" s="5">
        <f>C12*Parametri!$B$7</f>
        <v>0</v>
      </c>
      <c r="R12" s="5">
        <f>D12*Parametri!$B$8</f>
        <v>0</v>
      </c>
      <c r="S12" s="5">
        <f>E12*Parametri!$B$7</f>
        <v>0</v>
      </c>
      <c r="T12" s="5">
        <f>F12*Parametri!$B$8</f>
        <v>0</v>
      </c>
      <c r="U12" s="5">
        <f>G12*Parametri!$B$7</f>
        <v>0</v>
      </c>
      <c r="V12" s="5">
        <f>H12*Parametri!$B$8</f>
        <v>0</v>
      </c>
      <c r="W12" s="5">
        <f>I12*Parametri!$B$7</f>
        <v>0</v>
      </c>
      <c r="X12" s="5">
        <f>J12*Parametri!$B$8</f>
        <v>0</v>
      </c>
      <c r="Y12" s="5">
        <f>K12*Parametri!$B$7</f>
        <v>0</v>
      </c>
      <c r="Z12" s="5">
        <f>L12*Parametri!$B$8</f>
        <v>0</v>
      </c>
      <c r="AA12" s="5">
        <f>M12*Parametri!$B$7</f>
        <v>0</v>
      </c>
      <c r="AB12" s="5">
        <f>N12*Parametri!$B$8</f>
        <v>0</v>
      </c>
      <c r="AC12" s="5">
        <f t="shared" si="1"/>
        <v>0</v>
      </c>
      <c r="AD12" s="5">
        <f t="shared" si="1"/>
        <v>0</v>
      </c>
    </row>
    <row r="13" spans="1:30" x14ac:dyDescent="0.25">
      <c r="A13" s="5" t="s">
        <v>71</v>
      </c>
      <c r="B13" s="5">
        <f>'Partner 4'!B6</f>
        <v>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5">
        <f t="shared" si="0"/>
        <v>0</v>
      </c>
      <c r="P13" s="5">
        <f t="shared" si="0"/>
        <v>0</v>
      </c>
      <c r="Q13" s="5">
        <f>C13*Parametri!$B$7</f>
        <v>0</v>
      </c>
      <c r="R13" s="5">
        <f>D13*Parametri!$B$8</f>
        <v>0</v>
      </c>
      <c r="S13" s="5">
        <f>E13*Parametri!$B$7</f>
        <v>0</v>
      </c>
      <c r="T13" s="5">
        <f>F13*Parametri!$B$8</f>
        <v>0</v>
      </c>
      <c r="U13" s="5">
        <f>G13*Parametri!$B$7</f>
        <v>0</v>
      </c>
      <c r="V13" s="5">
        <f>H13*Parametri!$B$8</f>
        <v>0</v>
      </c>
      <c r="W13" s="5">
        <f>I13*Parametri!$B$7</f>
        <v>0</v>
      </c>
      <c r="X13" s="5">
        <f>J13*Parametri!$B$8</f>
        <v>0</v>
      </c>
      <c r="Y13" s="5">
        <f>K13*Parametri!$B$7</f>
        <v>0</v>
      </c>
      <c r="Z13" s="5">
        <f>L13*Parametri!$B$8</f>
        <v>0</v>
      </c>
      <c r="AA13" s="5">
        <f>M13*Parametri!$B$7</f>
        <v>0</v>
      </c>
      <c r="AB13" s="5">
        <f>N13*Parametri!$B$8</f>
        <v>0</v>
      </c>
      <c r="AC13" s="5">
        <f t="shared" si="1"/>
        <v>0</v>
      </c>
      <c r="AD13" s="5">
        <f t="shared" si="1"/>
        <v>0</v>
      </c>
    </row>
    <row r="14" spans="1:30" x14ac:dyDescent="0.25">
      <c r="A14" s="5" t="s">
        <v>72</v>
      </c>
      <c r="B14" s="5">
        <f>'Partner 5'!B6</f>
        <v>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5">
        <f t="shared" si="0"/>
        <v>0</v>
      </c>
      <c r="P14" s="5">
        <f t="shared" si="0"/>
        <v>0</v>
      </c>
      <c r="Q14" s="5">
        <f>C14*Parametri!$B$7</f>
        <v>0</v>
      </c>
      <c r="R14" s="5">
        <f>D14*Parametri!$B$8</f>
        <v>0</v>
      </c>
      <c r="S14" s="5">
        <f>E14*Parametri!$B$7</f>
        <v>0</v>
      </c>
      <c r="T14" s="5">
        <f>F14*Parametri!$B$8</f>
        <v>0</v>
      </c>
      <c r="U14" s="5">
        <f>G14*Parametri!$B$7</f>
        <v>0</v>
      </c>
      <c r="V14" s="5">
        <f>H14*Parametri!$B$8</f>
        <v>0</v>
      </c>
      <c r="W14" s="5">
        <f>I14*Parametri!$B$7</f>
        <v>0</v>
      </c>
      <c r="X14" s="5">
        <f>J14*Parametri!$B$8</f>
        <v>0</v>
      </c>
      <c r="Y14" s="5">
        <f>K14*Parametri!$B$7</f>
        <v>0</v>
      </c>
      <c r="Z14" s="5">
        <f>L14*Parametri!$B$8</f>
        <v>0</v>
      </c>
      <c r="AA14" s="5">
        <f>M14*Parametri!$B$7</f>
        <v>0</v>
      </c>
      <c r="AB14" s="5">
        <f>N14*Parametri!$B$8</f>
        <v>0</v>
      </c>
      <c r="AC14" s="5">
        <f t="shared" si="1"/>
        <v>0</v>
      </c>
      <c r="AD14" s="5">
        <f t="shared" si="1"/>
        <v>0</v>
      </c>
    </row>
    <row r="15" spans="1:30" x14ac:dyDescent="0.25">
      <c r="A15" s="3"/>
      <c r="B15" s="3" t="s">
        <v>73</v>
      </c>
      <c r="C15" s="9">
        <f t="shared" ref="C15:AD15" si="2">SUM(C10:C14)</f>
        <v>0</v>
      </c>
      <c r="D15" s="9">
        <f t="shared" si="2"/>
        <v>0</v>
      </c>
      <c r="E15" s="9">
        <f t="shared" si="2"/>
        <v>0</v>
      </c>
      <c r="F15" s="9">
        <f t="shared" si="2"/>
        <v>0</v>
      </c>
      <c r="G15" s="9">
        <f t="shared" si="2"/>
        <v>0</v>
      </c>
      <c r="H15" s="9">
        <f t="shared" si="2"/>
        <v>0</v>
      </c>
      <c r="I15" s="9">
        <f t="shared" si="2"/>
        <v>0</v>
      </c>
      <c r="J15" s="9">
        <f t="shared" si="2"/>
        <v>0</v>
      </c>
      <c r="K15" s="9">
        <f t="shared" si="2"/>
        <v>0</v>
      </c>
      <c r="L15" s="9">
        <f t="shared" si="2"/>
        <v>0</v>
      </c>
      <c r="M15" s="9">
        <f t="shared" si="2"/>
        <v>0</v>
      </c>
      <c r="N15" s="9">
        <f t="shared" si="2"/>
        <v>0</v>
      </c>
      <c r="O15" s="9">
        <f t="shared" si="2"/>
        <v>0</v>
      </c>
      <c r="P15" s="9">
        <f t="shared" si="2"/>
        <v>0</v>
      </c>
      <c r="Q15" s="9">
        <f t="shared" si="2"/>
        <v>0</v>
      </c>
      <c r="R15" s="9">
        <f t="shared" si="2"/>
        <v>0</v>
      </c>
      <c r="S15" s="9">
        <f t="shared" si="2"/>
        <v>0</v>
      </c>
      <c r="T15" s="9">
        <f t="shared" si="2"/>
        <v>0</v>
      </c>
      <c r="U15" s="9">
        <f t="shared" si="2"/>
        <v>0</v>
      </c>
      <c r="V15" s="9">
        <f t="shared" si="2"/>
        <v>0</v>
      </c>
      <c r="W15" s="9">
        <f t="shared" si="2"/>
        <v>0</v>
      </c>
      <c r="X15" s="9">
        <f t="shared" si="2"/>
        <v>0</v>
      </c>
      <c r="Y15" s="9">
        <f t="shared" si="2"/>
        <v>0</v>
      </c>
      <c r="Z15" s="9">
        <f t="shared" si="2"/>
        <v>0</v>
      </c>
      <c r="AA15" s="9">
        <f t="shared" si="2"/>
        <v>0</v>
      </c>
      <c r="AB15" s="9">
        <f t="shared" si="2"/>
        <v>0</v>
      </c>
      <c r="AC15" s="9">
        <f t="shared" si="2"/>
        <v>0</v>
      </c>
      <c r="AD15" s="9">
        <f t="shared" si="2"/>
        <v>0</v>
      </c>
    </row>
    <row r="16" spans="1:3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15" customHeight="1" x14ac:dyDescent="0.25">
      <c r="A17" s="60" t="s">
        <v>74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</row>
  </sheetData>
  <mergeCells count="32">
    <mergeCell ref="A17:AD17"/>
    <mergeCell ref="Y7:Z7"/>
    <mergeCell ref="AA7:AB7"/>
    <mergeCell ref="AC7:AD9"/>
    <mergeCell ref="C8:D8"/>
    <mergeCell ref="E8:F8"/>
    <mergeCell ref="G8:H8"/>
    <mergeCell ref="I8:J8"/>
    <mergeCell ref="K8:L8"/>
    <mergeCell ref="M8:N8"/>
    <mergeCell ref="Q8:R8"/>
    <mergeCell ref="S8:T8"/>
    <mergeCell ref="U8:V8"/>
    <mergeCell ref="W8:X8"/>
    <mergeCell ref="Y8:Z8"/>
    <mergeCell ref="AA8:AB8"/>
    <mergeCell ref="A1:AD1"/>
    <mergeCell ref="A2:AD2"/>
    <mergeCell ref="A3:AD3"/>
    <mergeCell ref="B5:AD5"/>
    <mergeCell ref="A7:B9"/>
    <mergeCell ref="C7:D7"/>
    <mergeCell ref="E7:F7"/>
    <mergeCell ref="G7:H7"/>
    <mergeCell ref="I7:J7"/>
    <mergeCell ref="K7:L7"/>
    <mergeCell ref="M7:N7"/>
    <mergeCell ref="O7:P9"/>
    <mergeCell ref="Q7:R7"/>
    <mergeCell ref="S7:T7"/>
    <mergeCell ref="U7:V7"/>
    <mergeCell ref="W7:X7"/>
  </mergeCells>
  <pageMargins left="0.75" right="0.75" top="1" bottom="1" header="0.511811023622047" footer="0.511811023622047"/>
  <pageSetup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6"/>
  <sheetViews>
    <sheetView showGridLines="0" zoomScaleNormal="100" workbookViewId="0">
      <pane xSplit="1" ySplit="10" topLeftCell="B11" activePane="bottomRight" state="frozen"/>
      <selection pane="topRight" activeCell="B1" sqref="B1"/>
      <selection pane="bottomLeft" activeCell="A14" sqref="A14"/>
      <selection pane="bottomRight" activeCell="J22" sqref="J22"/>
    </sheetView>
  </sheetViews>
  <sheetFormatPr defaultColWidth="8.7109375" defaultRowHeight="15" x14ac:dyDescent="0.25"/>
  <cols>
    <col min="1" max="1" width="40" customWidth="1"/>
    <col min="2" max="3" width="17.7109375" customWidth="1"/>
    <col min="4" max="4" width="18" customWidth="1"/>
    <col min="5" max="5" width="17.7109375" customWidth="1"/>
    <col min="6" max="6" width="17.28515625" customWidth="1"/>
    <col min="7" max="7" width="17.7109375" customWidth="1"/>
    <col min="8" max="8" width="18" customWidth="1"/>
    <col min="10" max="10" width="34" customWidth="1"/>
    <col min="11" max="11" width="20" customWidth="1"/>
    <col min="12" max="12" width="14" customWidth="1"/>
  </cols>
  <sheetData>
    <row r="1" spans="1:12" ht="18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15" customHeight="1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15" customHeight="1" x14ac:dyDescent="0.25">
      <c r="A3" s="56" t="s">
        <v>75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3" t="s">
        <v>76</v>
      </c>
      <c r="B5" s="3" t="s">
        <v>68</v>
      </c>
      <c r="C5" s="3"/>
      <c r="D5" s="3"/>
      <c r="E5" s="3"/>
      <c r="F5" s="3"/>
      <c r="G5" s="3"/>
      <c r="H5" s="3"/>
      <c r="I5" s="3"/>
      <c r="J5" s="3" t="s">
        <v>77</v>
      </c>
      <c r="K5" s="10"/>
      <c r="L5" s="3"/>
    </row>
    <row r="6" spans="1:12" x14ac:dyDescent="0.25">
      <c r="A6" s="3" t="s">
        <v>154</v>
      </c>
      <c r="B6" s="10"/>
      <c r="C6" s="3"/>
      <c r="D6" s="3"/>
      <c r="E6" s="3"/>
      <c r="F6" s="3"/>
      <c r="G6" s="3"/>
      <c r="H6" s="3"/>
      <c r="I6" s="3"/>
      <c r="J6" s="3" t="s">
        <v>33</v>
      </c>
      <c r="K6" s="3" t="str">
        <f>Parametri!B16</f>
        <v>DA</v>
      </c>
      <c r="L6" s="3"/>
    </row>
    <row r="7" spans="1:12" x14ac:dyDescent="0.25">
      <c r="A7" s="3"/>
      <c r="B7" s="3"/>
      <c r="C7" s="3"/>
      <c r="D7" s="3"/>
      <c r="E7" s="3"/>
      <c r="F7" s="3"/>
      <c r="G7" s="3"/>
      <c r="H7" s="3"/>
      <c r="I7" s="3"/>
      <c r="J7" s="3" t="s">
        <v>78</v>
      </c>
      <c r="K7" s="11">
        <f>Parametri!B9</f>
        <v>0.15</v>
      </c>
      <c r="L7" s="3"/>
    </row>
    <row r="8" spans="1:12" x14ac:dyDescent="0.25">
      <c r="A8" s="3"/>
      <c r="B8" s="3"/>
      <c r="C8" s="3"/>
      <c r="D8" s="3"/>
      <c r="E8" s="3"/>
      <c r="F8" s="3"/>
      <c r="G8" s="3"/>
      <c r="H8" s="3"/>
      <c r="I8" s="3"/>
      <c r="J8" s="3" t="s">
        <v>79</v>
      </c>
      <c r="K8" s="11">
        <f>IF(K5="Veliko",IF(K6="DA",40%,25%),IF(K5="Veliko-RO",IF(K6="DA",40%,25%),IF(K5="Srednje",IF(K6="DA",50%,35%),IF(K5="Mikro/malo",IF(K6="DA",60%,45%),0))))</f>
        <v>0</v>
      </c>
      <c r="L8" s="3"/>
    </row>
    <row r="9" spans="1:12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85.5" customHeight="1" x14ac:dyDescent="0.25">
      <c r="A10" s="12" t="s">
        <v>80</v>
      </c>
      <c r="B10" s="12" t="s">
        <v>81</v>
      </c>
      <c r="C10" s="12" t="s">
        <v>82</v>
      </c>
      <c r="D10" s="12" t="s">
        <v>83</v>
      </c>
      <c r="E10" s="12" t="s">
        <v>84</v>
      </c>
      <c r="F10" s="12" t="s">
        <v>85</v>
      </c>
      <c r="G10" s="12" t="s">
        <v>86</v>
      </c>
      <c r="H10" s="12" t="s">
        <v>73</v>
      </c>
      <c r="I10" s="3"/>
      <c r="J10" s="5" t="s">
        <v>87</v>
      </c>
      <c r="K10" s="5"/>
      <c r="L10" s="5"/>
    </row>
    <row r="11" spans="1:12" ht="15" customHeight="1" x14ac:dyDescent="0.25">
      <c r="A11" s="61" t="s">
        <v>88</v>
      </c>
      <c r="B11" s="61"/>
      <c r="C11" s="61"/>
      <c r="D11" s="61"/>
      <c r="E11" s="61"/>
      <c r="F11" s="61"/>
      <c r="G11" s="61"/>
      <c r="H11" s="61"/>
      <c r="I11" s="3"/>
      <c r="J11" s="5" t="s">
        <v>89</v>
      </c>
      <c r="K11" s="6" t="s">
        <v>90</v>
      </c>
      <c r="L11" s="5"/>
    </row>
    <row r="12" spans="1:12" x14ac:dyDescent="0.25">
      <c r="A12" s="3" t="s">
        <v>91</v>
      </c>
      <c r="B12" s="13">
        <f t="shared" ref="B12:G12" si="0">B13</f>
        <v>0</v>
      </c>
      <c r="C12" s="13">
        <f t="shared" si="0"/>
        <v>0</v>
      </c>
      <c r="D12" s="13">
        <f t="shared" si="0"/>
        <v>0</v>
      </c>
      <c r="E12" s="13">
        <f t="shared" si="0"/>
        <v>0</v>
      </c>
      <c r="F12" s="13">
        <f t="shared" si="0"/>
        <v>0</v>
      </c>
      <c r="G12" s="13">
        <f t="shared" si="0"/>
        <v>0</v>
      </c>
      <c r="H12" s="13">
        <f>SUM(B12:G12)</f>
        <v>0</v>
      </c>
      <c r="I12" s="3"/>
      <c r="J12" s="5" t="s">
        <v>92</v>
      </c>
      <c r="K12" s="6">
        <v>0</v>
      </c>
      <c r="L12" s="5" t="str">
        <f>IF(K12&gt;=Parametri!B17,"OK","NI OK")</f>
        <v>NI OK</v>
      </c>
    </row>
    <row r="13" spans="1:12" x14ac:dyDescent="0.25">
      <c r="A13" s="3" t="s">
        <v>93</v>
      </c>
      <c r="B13" s="13">
        <f>'SE po partnerjih in obdobjih'!Q10+'SE po partnerjih in obdobjih'!R10</f>
        <v>0</v>
      </c>
      <c r="C13" s="13">
        <f>'SE po partnerjih in obdobjih'!S10+'SE po partnerjih in obdobjih'!T10</f>
        <v>0</v>
      </c>
      <c r="D13" s="13">
        <f>'SE po partnerjih in obdobjih'!U10+'SE po partnerjih in obdobjih'!V10</f>
        <v>0</v>
      </c>
      <c r="E13" s="13">
        <f>'SE po partnerjih in obdobjih'!W10+'SE po partnerjih in obdobjih'!X10</f>
        <v>0</v>
      </c>
      <c r="F13" s="13">
        <f>'SE po partnerjih in obdobjih'!Y10+'SE po partnerjih in obdobjih'!Z10</f>
        <v>0</v>
      </c>
      <c r="G13" s="13">
        <f>'SE po partnerjih in obdobjih'!AA10+'SE po partnerjih in obdobjih'!AB10</f>
        <v>0</v>
      </c>
      <c r="H13" s="13">
        <f>SUM(B13:G13)</f>
        <v>0</v>
      </c>
      <c r="I13" s="3"/>
      <c r="J13" s="5" t="s">
        <v>94</v>
      </c>
      <c r="K13" s="6">
        <v>0</v>
      </c>
      <c r="L13" s="5" t="str">
        <f>IF(K13&gt;=H41*Parametri!B18,"OK","NI OK")</f>
        <v>OK</v>
      </c>
    </row>
    <row r="14" spans="1:12" x14ac:dyDescent="0.25">
      <c r="A14" s="3" t="s">
        <v>95</v>
      </c>
      <c r="B14" s="13">
        <f t="shared" ref="B14:G14" si="1">B13*$K$8</f>
        <v>0</v>
      </c>
      <c r="C14" s="13">
        <f t="shared" si="1"/>
        <v>0</v>
      </c>
      <c r="D14" s="13">
        <f t="shared" si="1"/>
        <v>0</v>
      </c>
      <c r="E14" s="13">
        <f t="shared" si="1"/>
        <v>0</v>
      </c>
      <c r="F14" s="13">
        <f t="shared" si="1"/>
        <v>0</v>
      </c>
      <c r="G14" s="13">
        <f t="shared" si="1"/>
        <v>0</v>
      </c>
      <c r="H14" s="13">
        <f>SUM(B14:G14)</f>
        <v>0</v>
      </c>
      <c r="I14" s="3"/>
      <c r="J14" s="5" t="s">
        <v>96</v>
      </c>
      <c r="K14" s="6" t="s">
        <v>34</v>
      </c>
      <c r="L14" s="5" t="str">
        <f>IF(K14="DA","OK","PREVERI")</f>
        <v>OK</v>
      </c>
    </row>
    <row r="15" spans="1:12" x14ac:dyDescent="0.25">
      <c r="A15" s="3" t="s">
        <v>97</v>
      </c>
      <c r="B15" s="13">
        <f t="shared" ref="B15:G15" si="2">B13-B14</f>
        <v>0</v>
      </c>
      <c r="C15" s="13">
        <f t="shared" si="2"/>
        <v>0</v>
      </c>
      <c r="D15" s="13">
        <f t="shared" si="2"/>
        <v>0</v>
      </c>
      <c r="E15" s="13">
        <f t="shared" si="2"/>
        <v>0</v>
      </c>
      <c r="F15" s="13">
        <f t="shared" si="2"/>
        <v>0</v>
      </c>
      <c r="G15" s="13">
        <f t="shared" si="2"/>
        <v>0</v>
      </c>
      <c r="H15" s="13">
        <f>SUM(B15:G15)</f>
        <v>0</v>
      </c>
      <c r="I15" s="3"/>
      <c r="J15" s="3"/>
      <c r="K15" s="3"/>
      <c r="L15" s="3"/>
    </row>
    <row r="16" spans="1:12" x14ac:dyDescent="0.25">
      <c r="A16" s="3" t="s">
        <v>98</v>
      </c>
      <c r="B16" s="13">
        <f t="shared" ref="B16:G16" si="3">B15</f>
        <v>0</v>
      </c>
      <c r="C16" s="13">
        <f t="shared" si="3"/>
        <v>0</v>
      </c>
      <c r="D16" s="13">
        <f t="shared" si="3"/>
        <v>0</v>
      </c>
      <c r="E16" s="13">
        <f t="shared" si="3"/>
        <v>0</v>
      </c>
      <c r="F16" s="13">
        <f t="shared" si="3"/>
        <v>0</v>
      </c>
      <c r="G16" s="13">
        <f t="shared" si="3"/>
        <v>0</v>
      </c>
      <c r="H16" s="13">
        <f>SUM(B16:G16)</f>
        <v>0</v>
      </c>
      <c r="I16" s="3"/>
      <c r="J16" s="3"/>
      <c r="K16" s="3"/>
      <c r="L16" s="3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5" customHeight="1" x14ac:dyDescent="0.25">
      <c r="A18" s="61" t="s">
        <v>99</v>
      </c>
      <c r="B18" s="61"/>
      <c r="C18" s="61"/>
      <c r="D18" s="61"/>
      <c r="E18" s="61"/>
      <c r="F18" s="61"/>
      <c r="G18" s="61"/>
      <c r="H18" s="61"/>
      <c r="I18" s="3"/>
      <c r="J18" s="3"/>
      <c r="K18" s="3"/>
      <c r="L18" s="3"/>
    </row>
    <row r="19" spans="1:12" x14ac:dyDescent="0.25">
      <c r="A19" s="3" t="s">
        <v>91</v>
      </c>
      <c r="B19" s="13">
        <f t="shared" ref="B19:G19" si="4">B20</f>
        <v>0</v>
      </c>
      <c r="C19" s="13">
        <f t="shared" si="4"/>
        <v>0</v>
      </c>
      <c r="D19" s="13">
        <f t="shared" si="4"/>
        <v>0</v>
      </c>
      <c r="E19" s="13">
        <f t="shared" si="4"/>
        <v>0</v>
      </c>
      <c r="F19" s="13">
        <f t="shared" si="4"/>
        <v>0</v>
      </c>
      <c r="G19" s="13">
        <f t="shared" si="4"/>
        <v>0</v>
      </c>
      <c r="H19" s="13">
        <f>SUM(B19:G19)</f>
        <v>0</v>
      </c>
      <c r="I19" s="3"/>
      <c r="J19" s="3"/>
      <c r="K19" s="3"/>
      <c r="L19" s="3"/>
    </row>
    <row r="20" spans="1:12" x14ac:dyDescent="0.25">
      <c r="A20" s="3" t="s">
        <v>93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3">
        <f>SUM(B20:G20)</f>
        <v>0</v>
      </c>
      <c r="I20" s="3"/>
      <c r="J20" s="3"/>
      <c r="K20" s="3"/>
      <c r="L20" s="3"/>
    </row>
    <row r="21" spans="1:12" x14ac:dyDescent="0.25">
      <c r="A21" s="3" t="s">
        <v>95</v>
      </c>
      <c r="B21" s="13">
        <f t="shared" ref="B21:G21" si="5">B20*$K$8</f>
        <v>0</v>
      </c>
      <c r="C21" s="13">
        <f t="shared" si="5"/>
        <v>0</v>
      </c>
      <c r="D21" s="13">
        <f t="shared" si="5"/>
        <v>0</v>
      </c>
      <c r="E21" s="13">
        <f t="shared" si="5"/>
        <v>0</v>
      </c>
      <c r="F21" s="13">
        <f t="shared" si="5"/>
        <v>0</v>
      </c>
      <c r="G21" s="13">
        <f t="shared" si="5"/>
        <v>0</v>
      </c>
      <c r="H21" s="13">
        <f>SUM(B21:G21)</f>
        <v>0</v>
      </c>
      <c r="I21" s="3"/>
      <c r="J21" s="3"/>
      <c r="K21" s="3"/>
      <c r="L21" s="3"/>
    </row>
    <row r="22" spans="1:12" x14ac:dyDescent="0.25">
      <c r="A22" s="3" t="s">
        <v>97</v>
      </c>
      <c r="B22" s="13">
        <f t="shared" ref="B22:G22" si="6">B20-B21</f>
        <v>0</v>
      </c>
      <c r="C22" s="13">
        <f t="shared" si="6"/>
        <v>0</v>
      </c>
      <c r="D22" s="13">
        <f t="shared" si="6"/>
        <v>0</v>
      </c>
      <c r="E22" s="13">
        <f t="shared" si="6"/>
        <v>0</v>
      </c>
      <c r="F22" s="13">
        <f t="shared" si="6"/>
        <v>0</v>
      </c>
      <c r="G22" s="13">
        <f t="shared" si="6"/>
        <v>0</v>
      </c>
      <c r="H22" s="13">
        <f>SUM(B22:G22)</f>
        <v>0</v>
      </c>
      <c r="I22" s="3"/>
      <c r="J22" s="3"/>
      <c r="K22" s="3"/>
      <c r="L22" s="3"/>
    </row>
    <row r="23" spans="1:12" x14ac:dyDescent="0.25">
      <c r="A23" s="3" t="s">
        <v>98</v>
      </c>
      <c r="B23" s="13">
        <f t="shared" ref="B23:G23" si="7">B22</f>
        <v>0</v>
      </c>
      <c r="C23" s="13">
        <f t="shared" si="7"/>
        <v>0</v>
      </c>
      <c r="D23" s="13">
        <f t="shared" si="7"/>
        <v>0</v>
      </c>
      <c r="E23" s="13">
        <f t="shared" si="7"/>
        <v>0</v>
      </c>
      <c r="F23" s="13">
        <f t="shared" si="7"/>
        <v>0</v>
      </c>
      <c r="G23" s="13">
        <f t="shared" si="7"/>
        <v>0</v>
      </c>
      <c r="H23" s="13">
        <f>SUM(B23:G23)</f>
        <v>0</v>
      </c>
      <c r="I23" s="3"/>
      <c r="J23" s="3"/>
      <c r="K23" s="3"/>
      <c r="L23" s="3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15"/>
      <c r="L24" s="3"/>
    </row>
    <row r="25" spans="1:12" ht="15" customHeight="1" x14ac:dyDescent="0.25">
      <c r="A25" s="61" t="s">
        <v>100</v>
      </c>
      <c r="B25" s="61"/>
      <c r="C25" s="61"/>
      <c r="D25" s="61"/>
      <c r="E25" s="61"/>
      <c r="F25" s="61"/>
      <c r="G25" s="61"/>
      <c r="H25" s="61"/>
      <c r="I25" s="3"/>
      <c r="J25" s="3"/>
      <c r="K25" s="3"/>
      <c r="L25" s="3"/>
    </row>
    <row r="26" spans="1:12" x14ac:dyDescent="0.25">
      <c r="A26" s="3" t="s">
        <v>91</v>
      </c>
      <c r="B26" s="13">
        <f t="shared" ref="B26:G26" si="8">B27</f>
        <v>0</v>
      </c>
      <c r="C26" s="13">
        <f t="shared" si="8"/>
        <v>0</v>
      </c>
      <c r="D26" s="13">
        <f t="shared" si="8"/>
        <v>0</v>
      </c>
      <c r="E26" s="13">
        <f t="shared" si="8"/>
        <v>0</v>
      </c>
      <c r="F26" s="13">
        <f t="shared" si="8"/>
        <v>0</v>
      </c>
      <c r="G26" s="13">
        <f t="shared" si="8"/>
        <v>0</v>
      </c>
      <c r="H26" s="13">
        <f>SUM(B26:G26)</f>
        <v>0</v>
      </c>
      <c r="I26" s="3"/>
      <c r="J26" s="3"/>
      <c r="K26" s="3"/>
      <c r="L26" s="3"/>
    </row>
    <row r="27" spans="1:12" x14ac:dyDescent="0.25">
      <c r="A27" s="3" t="s">
        <v>93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3">
        <f>SUM(B27:G27)</f>
        <v>0</v>
      </c>
      <c r="I27" s="3"/>
      <c r="J27" s="3"/>
      <c r="K27" s="3"/>
      <c r="L27" s="3"/>
    </row>
    <row r="28" spans="1:12" x14ac:dyDescent="0.25">
      <c r="A28" s="3" t="s">
        <v>95</v>
      </c>
      <c r="B28" s="13">
        <f t="shared" ref="B28:G28" si="9">B27*$K$8</f>
        <v>0</v>
      </c>
      <c r="C28" s="13">
        <f t="shared" si="9"/>
        <v>0</v>
      </c>
      <c r="D28" s="13">
        <f t="shared" si="9"/>
        <v>0</v>
      </c>
      <c r="E28" s="13">
        <f t="shared" si="9"/>
        <v>0</v>
      </c>
      <c r="F28" s="13">
        <f t="shared" si="9"/>
        <v>0</v>
      </c>
      <c r="G28" s="13">
        <f t="shared" si="9"/>
        <v>0</v>
      </c>
      <c r="H28" s="13">
        <f>SUM(B28:G28)</f>
        <v>0</v>
      </c>
      <c r="I28" s="3"/>
      <c r="J28" s="3"/>
      <c r="K28" s="3"/>
      <c r="L28" s="3"/>
    </row>
    <row r="29" spans="1:12" x14ac:dyDescent="0.25">
      <c r="A29" s="3" t="s">
        <v>97</v>
      </c>
      <c r="B29" s="13">
        <f t="shared" ref="B29:G29" si="10">B27-B28</f>
        <v>0</v>
      </c>
      <c r="C29" s="13">
        <f t="shared" si="10"/>
        <v>0</v>
      </c>
      <c r="D29" s="13">
        <f t="shared" si="10"/>
        <v>0</v>
      </c>
      <c r="E29" s="13">
        <f t="shared" si="10"/>
        <v>0</v>
      </c>
      <c r="F29" s="13">
        <f t="shared" si="10"/>
        <v>0</v>
      </c>
      <c r="G29" s="13">
        <f t="shared" si="10"/>
        <v>0</v>
      </c>
      <c r="H29" s="13">
        <f>SUM(B29:G29)</f>
        <v>0</v>
      </c>
      <c r="I29" s="3"/>
      <c r="J29" s="3"/>
      <c r="K29" s="3"/>
      <c r="L29" s="3"/>
    </row>
    <row r="30" spans="1:12" x14ac:dyDescent="0.25">
      <c r="A30" s="3" t="s">
        <v>98</v>
      </c>
      <c r="B30" s="13">
        <f t="shared" ref="B30:G30" si="11">B29</f>
        <v>0</v>
      </c>
      <c r="C30" s="13">
        <f t="shared" si="11"/>
        <v>0</v>
      </c>
      <c r="D30" s="13">
        <f t="shared" si="11"/>
        <v>0</v>
      </c>
      <c r="E30" s="13">
        <f t="shared" si="11"/>
        <v>0</v>
      </c>
      <c r="F30" s="13">
        <f t="shared" si="11"/>
        <v>0</v>
      </c>
      <c r="G30" s="13">
        <f t="shared" si="11"/>
        <v>0</v>
      </c>
      <c r="H30" s="13">
        <f>SUM(B30:G30)</f>
        <v>0</v>
      </c>
      <c r="I30" s="3"/>
      <c r="J30" s="3"/>
      <c r="K30" s="3"/>
      <c r="L30" s="3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t="15" customHeight="1" x14ac:dyDescent="0.25">
      <c r="A32" s="61" t="s">
        <v>101</v>
      </c>
      <c r="B32" s="61"/>
      <c r="C32" s="61"/>
      <c r="D32" s="61"/>
      <c r="E32" s="61"/>
      <c r="F32" s="61"/>
      <c r="G32" s="61"/>
      <c r="H32" s="61"/>
      <c r="I32" s="3"/>
      <c r="J32" s="3"/>
      <c r="K32" s="3"/>
      <c r="L32" s="3"/>
    </row>
    <row r="33" spans="1:12" x14ac:dyDescent="0.25">
      <c r="A33" s="3" t="s">
        <v>91</v>
      </c>
      <c r="B33" s="13">
        <f t="shared" ref="B33:G33" si="12">B34</f>
        <v>0</v>
      </c>
      <c r="C33" s="13">
        <f t="shared" si="12"/>
        <v>0</v>
      </c>
      <c r="D33" s="13">
        <f t="shared" si="12"/>
        <v>0</v>
      </c>
      <c r="E33" s="13">
        <f t="shared" si="12"/>
        <v>0</v>
      </c>
      <c r="F33" s="13">
        <f t="shared" si="12"/>
        <v>0</v>
      </c>
      <c r="G33" s="13">
        <f t="shared" si="12"/>
        <v>0</v>
      </c>
      <c r="H33" s="13">
        <f>SUM(B33:G33)</f>
        <v>0</v>
      </c>
      <c r="I33" s="3"/>
      <c r="J33" s="3"/>
      <c r="K33" s="3"/>
      <c r="L33" s="3"/>
    </row>
    <row r="34" spans="1:12" x14ac:dyDescent="0.25">
      <c r="A34" s="3" t="s">
        <v>93</v>
      </c>
      <c r="B34" s="13">
        <f t="shared" ref="B34:G34" si="13">B13*$K$7</f>
        <v>0</v>
      </c>
      <c r="C34" s="13">
        <f t="shared" si="13"/>
        <v>0</v>
      </c>
      <c r="D34" s="13">
        <f t="shared" si="13"/>
        <v>0</v>
      </c>
      <c r="E34" s="13">
        <f t="shared" si="13"/>
        <v>0</v>
      </c>
      <c r="F34" s="13">
        <f t="shared" si="13"/>
        <v>0</v>
      </c>
      <c r="G34" s="13">
        <f t="shared" si="13"/>
        <v>0</v>
      </c>
      <c r="H34" s="13">
        <f>SUM(B34:G34)</f>
        <v>0</v>
      </c>
      <c r="I34" s="3"/>
      <c r="J34" s="3"/>
      <c r="K34" s="3"/>
      <c r="L34" s="3"/>
    </row>
    <row r="35" spans="1:12" x14ac:dyDescent="0.25">
      <c r="A35" s="3" t="s">
        <v>95</v>
      </c>
      <c r="B35" s="13">
        <f t="shared" ref="B35:G35" si="14">B34*$K$8</f>
        <v>0</v>
      </c>
      <c r="C35" s="13">
        <f t="shared" si="14"/>
        <v>0</v>
      </c>
      <c r="D35" s="13">
        <f t="shared" si="14"/>
        <v>0</v>
      </c>
      <c r="E35" s="13">
        <f t="shared" si="14"/>
        <v>0</v>
      </c>
      <c r="F35" s="13">
        <f t="shared" si="14"/>
        <v>0</v>
      </c>
      <c r="G35" s="13">
        <f t="shared" si="14"/>
        <v>0</v>
      </c>
      <c r="H35" s="13">
        <f>SUM(B35:G35)</f>
        <v>0</v>
      </c>
      <c r="I35" s="3"/>
      <c r="J35" s="3"/>
      <c r="K35" s="3"/>
      <c r="L35" s="3"/>
    </row>
    <row r="36" spans="1:12" x14ac:dyDescent="0.25">
      <c r="A36" s="3" t="s">
        <v>97</v>
      </c>
      <c r="B36" s="13">
        <f t="shared" ref="B36:G36" si="15">B34-B35</f>
        <v>0</v>
      </c>
      <c r="C36" s="13">
        <f t="shared" si="15"/>
        <v>0</v>
      </c>
      <c r="D36" s="13">
        <f t="shared" si="15"/>
        <v>0</v>
      </c>
      <c r="E36" s="13">
        <f t="shared" si="15"/>
        <v>0</v>
      </c>
      <c r="F36" s="13">
        <f t="shared" si="15"/>
        <v>0</v>
      </c>
      <c r="G36" s="13">
        <f t="shared" si="15"/>
        <v>0</v>
      </c>
      <c r="H36" s="13">
        <f>SUM(B36:G36)</f>
        <v>0</v>
      </c>
      <c r="I36" s="3"/>
      <c r="J36" s="3"/>
      <c r="K36" s="3"/>
      <c r="L36" s="3"/>
    </row>
    <row r="37" spans="1:12" x14ac:dyDescent="0.25">
      <c r="A37" s="3" t="s">
        <v>98</v>
      </c>
      <c r="B37" s="13">
        <f t="shared" ref="B37:G37" si="16">B36</f>
        <v>0</v>
      </c>
      <c r="C37" s="13">
        <f t="shared" si="16"/>
        <v>0</v>
      </c>
      <c r="D37" s="13">
        <f t="shared" si="16"/>
        <v>0</v>
      </c>
      <c r="E37" s="13">
        <f t="shared" si="16"/>
        <v>0</v>
      </c>
      <c r="F37" s="13">
        <f t="shared" si="16"/>
        <v>0</v>
      </c>
      <c r="G37" s="13">
        <f t="shared" si="16"/>
        <v>0</v>
      </c>
      <c r="H37" s="13">
        <f>SUM(B37:G37)</f>
        <v>0</v>
      </c>
      <c r="I37" s="3"/>
      <c r="J37" s="3"/>
      <c r="K37" s="3"/>
      <c r="L37" s="3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ht="15" customHeight="1" x14ac:dyDescent="0.25">
      <c r="A39" s="62" t="s">
        <v>102</v>
      </c>
      <c r="B39" s="62"/>
      <c r="C39" s="62"/>
      <c r="D39" s="62"/>
      <c r="E39" s="62"/>
      <c r="F39" s="62"/>
      <c r="G39" s="62"/>
      <c r="H39" s="62"/>
      <c r="I39" s="3"/>
      <c r="J39" s="3"/>
      <c r="K39" s="3"/>
      <c r="L39" s="3"/>
    </row>
    <row r="40" spans="1:12" x14ac:dyDescent="0.25">
      <c r="A40" s="3" t="s">
        <v>91</v>
      </c>
      <c r="B40" s="16">
        <f t="shared" ref="B40:H44" si="17">SUM(B12,B19,B26,B33)</f>
        <v>0</v>
      </c>
      <c r="C40" s="16">
        <f t="shared" si="17"/>
        <v>0</v>
      </c>
      <c r="D40" s="16">
        <f t="shared" si="17"/>
        <v>0</v>
      </c>
      <c r="E40" s="16">
        <f t="shared" si="17"/>
        <v>0</v>
      </c>
      <c r="F40" s="16">
        <f t="shared" si="17"/>
        <v>0</v>
      </c>
      <c r="G40" s="16">
        <f t="shared" si="17"/>
        <v>0</v>
      </c>
      <c r="H40" s="16">
        <f t="shared" si="17"/>
        <v>0</v>
      </c>
      <c r="I40" s="3"/>
      <c r="J40" s="3"/>
      <c r="K40" s="3"/>
      <c r="L40" s="3"/>
    </row>
    <row r="41" spans="1:12" x14ac:dyDescent="0.25">
      <c r="A41" s="3" t="s">
        <v>93</v>
      </c>
      <c r="B41" s="16">
        <f t="shared" si="17"/>
        <v>0</v>
      </c>
      <c r="C41" s="16">
        <f t="shared" si="17"/>
        <v>0</v>
      </c>
      <c r="D41" s="16">
        <f t="shared" si="17"/>
        <v>0</v>
      </c>
      <c r="E41" s="16">
        <f t="shared" si="17"/>
        <v>0</v>
      </c>
      <c r="F41" s="16">
        <f t="shared" si="17"/>
        <v>0</v>
      </c>
      <c r="G41" s="16">
        <f t="shared" si="17"/>
        <v>0</v>
      </c>
      <c r="H41" s="16">
        <f t="shared" si="17"/>
        <v>0</v>
      </c>
      <c r="I41" s="3"/>
      <c r="J41" s="3"/>
      <c r="K41" s="3"/>
      <c r="L41" s="3"/>
    </row>
    <row r="42" spans="1:12" x14ac:dyDescent="0.25">
      <c r="A42" s="3" t="s">
        <v>95</v>
      </c>
      <c r="B42" s="16">
        <f t="shared" si="17"/>
        <v>0</v>
      </c>
      <c r="C42" s="16">
        <f t="shared" si="17"/>
        <v>0</v>
      </c>
      <c r="D42" s="16">
        <f t="shared" si="17"/>
        <v>0</v>
      </c>
      <c r="E42" s="16">
        <f t="shared" si="17"/>
        <v>0</v>
      </c>
      <c r="F42" s="16">
        <f t="shared" si="17"/>
        <v>0</v>
      </c>
      <c r="G42" s="16">
        <f t="shared" si="17"/>
        <v>0</v>
      </c>
      <c r="H42" s="16">
        <f t="shared" si="17"/>
        <v>0</v>
      </c>
      <c r="I42" s="3"/>
      <c r="J42" s="3"/>
      <c r="K42" s="3"/>
      <c r="L42" s="3"/>
    </row>
    <row r="43" spans="1:12" x14ac:dyDescent="0.25">
      <c r="A43" s="3" t="s">
        <v>97</v>
      </c>
      <c r="B43" s="16">
        <f t="shared" si="17"/>
        <v>0</v>
      </c>
      <c r="C43" s="16">
        <f t="shared" si="17"/>
        <v>0</v>
      </c>
      <c r="D43" s="16">
        <f t="shared" si="17"/>
        <v>0</v>
      </c>
      <c r="E43" s="16">
        <f t="shared" si="17"/>
        <v>0</v>
      </c>
      <c r="F43" s="16">
        <f t="shared" si="17"/>
        <v>0</v>
      </c>
      <c r="G43" s="16">
        <f t="shared" si="17"/>
        <v>0</v>
      </c>
      <c r="H43" s="16">
        <f t="shared" si="17"/>
        <v>0</v>
      </c>
      <c r="I43" s="3"/>
      <c r="J43" s="3"/>
      <c r="K43" s="3"/>
      <c r="L43" s="3"/>
    </row>
    <row r="44" spans="1:12" x14ac:dyDescent="0.25">
      <c r="A44" s="3" t="s">
        <v>98</v>
      </c>
      <c r="B44" s="16">
        <f t="shared" si="17"/>
        <v>0</v>
      </c>
      <c r="C44" s="16">
        <f t="shared" si="17"/>
        <v>0</v>
      </c>
      <c r="D44" s="16">
        <f t="shared" si="17"/>
        <v>0</v>
      </c>
      <c r="E44" s="16">
        <f t="shared" si="17"/>
        <v>0</v>
      </c>
      <c r="F44" s="16">
        <f t="shared" si="17"/>
        <v>0</v>
      </c>
      <c r="G44" s="16">
        <f t="shared" si="17"/>
        <v>0</v>
      </c>
      <c r="H44" s="16">
        <f t="shared" si="17"/>
        <v>0</v>
      </c>
      <c r="I44" s="3"/>
      <c r="J44" s="3"/>
      <c r="K44" s="3"/>
      <c r="L44" s="3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ht="15" customHeight="1" x14ac:dyDescent="0.25">
      <c r="A46" s="60" t="s">
        <v>103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9">
    <mergeCell ref="A25:H25"/>
    <mergeCell ref="A32:H32"/>
    <mergeCell ref="A39:H39"/>
    <mergeCell ref="A46:L46"/>
    <mergeCell ref="A1:L1"/>
    <mergeCell ref="A2:L2"/>
    <mergeCell ref="A3:L3"/>
    <mergeCell ref="A11:H11"/>
    <mergeCell ref="A18:H18"/>
  </mergeCells>
  <dataValidations count="1">
    <dataValidation type="list" allowBlank="1" showInputMessage="1" showErrorMessage="1" sqref="K5" xr:uid="{4050658B-8C8B-448F-A6C2-1DE4793DCA28}">
      <formula1>"Mikro/malo,Srednje,Veliko,Veliko-RO"</formula1>
    </dataValidation>
  </dataValidations>
  <pageMargins left="0.75" right="0.75" top="1" bottom="1" header="0.511811023622047" footer="0.511811023622047"/>
  <pageSetup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6"/>
  <sheetViews>
    <sheetView showGridLines="0"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J21" sqref="J21"/>
    </sheetView>
  </sheetViews>
  <sheetFormatPr defaultColWidth="8.7109375" defaultRowHeight="15" x14ac:dyDescent="0.25"/>
  <cols>
    <col min="1" max="1" width="40" customWidth="1"/>
    <col min="2" max="3" width="17.7109375" customWidth="1"/>
    <col min="4" max="4" width="18" customWidth="1"/>
    <col min="5" max="5" width="17.7109375" customWidth="1"/>
    <col min="6" max="6" width="17.28515625" customWidth="1"/>
    <col min="7" max="7" width="17.7109375" customWidth="1"/>
    <col min="8" max="8" width="18" customWidth="1"/>
    <col min="10" max="10" width="34" customWidth="1"/>
    <col min="11" max="11" width="20" customWidth="1"/>
    <col min="12" max="12" width="14" customWidth="1"/>
  </cols>
  <sheetData>
    <row r="1" spans="1:12" ht="18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15" customHeight="1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15" customHeight="1" x14ac:dyDescent="0.25">
      <c r="A3" s="56" t="s">
        <v>104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3" t="s">
        <v>76</v>
      </c>
      <c r="B5" s="3" t="s">
        <v>69</v>
      </c>
      <c r="C5" s="3"/>
      <c r="D5" s="3"/>
      <c r="E5" s="3"/>
      <c r="F5" s="3"/>
      <c r="G5" s="3"/>
      <c r="H5" s="3"/>
      <c r="I5" s="3"/>
      <c r="J5" s="3" t="s">
        <v>77</v>
      </c>
      <c r="K5" s="10"/>
      <c r="L5" s="3"/>
    </row>
    <row r="6" spans="1:12" x14ac:dyDescent="0.25">
      <c r="A6" s="3" t="s">
        <v>154</v>
      </c>
      <c r="B6" s="10"/>
      <c r="C6" s="3"/>
      <c r="D6" s="3"/>
      <c r="E6" s="3"/>
      <c r="F6" s="3"/>
      <c r="G6" s="3"/>
      <c r="H6" s="3"/>
      <c r="I6" s="3"/>
      <c r="J6" s="3" t="s">
        <v>33</v>
      </c>
      <c r="K6" s="3" t="str">
        <f>Parametri!B16</f>
        <v>DA</v>
      </c>
      <c r="L6" s="3"/>
    </row>
    <row r="7" spans="1:12" x14ac:dyDescent="0.25">
      <c r="A7" s="3"/>
      <c r="B7" s="3"/>
      <c r="C7" s="3"/>
      <c r="D7" s="3"/>
      <c r="E7" s="3"/>
      <c r="F7" s="3"/>
      <c r="G7" s="3"/>
      <c r="H7" s="3"/>
      <c r="I7" s="3"/>
      <c r="J7" s="3" t="s">
        <v>78</v>
      </c>
      <c r="K7" s="17">
        <f>Parametri!B9</f>
        <v>0.15</v>
      </c>
      <c r="L7" s="3"/>
    </row>
    <row r="8" spans="1:12" x14ac:dyDescent="0.25">
      <c r="A8" s="3"/>
      <c r="B8" s="3"/>
      <c r="C8" s="3"/>
      <c r="D8" s="3"/>
      <c r="E8" s="3"/>
      <c r="F8" s="3"/>
      <c r="G8" s="3"/>
      <c r="H8" s="3"/>
      <c r="I8" s="3"/>
      <c r="J8" s="3" t="s">
        <v>79</v>
      </c>
      <c r="K8" s="22">
        <f>IF(K5="Veliko",IF(K6="DA",40%,25%),IF(K5="Veliko-RO",IF(K6="DA",40%,25%),IF(K5="Srednje",IF(K6="DA",50%,35%),IF(K5="Mikro/malo",IF(K6="DA",60%,45%),0))))</f>
        <v>0</v>
      </c>
      <c r="L8" s="3"/>
    </row>
    <row r="9" spans="1:12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85.5" customHeight="1" x14ac:dyDescent="0.25">
      <c r="A10" s="12" t="s">
        <v>80</v>
      </c>
      <c r="B10" s="12" t="s">
        <v>81</v>
      </c>
      <c r="C10" s="12" t="s">
        <v>82</v>
      </c>
      <c r="D10" s="12" t="s">
        <v>83</v>
      </c>
      <c r="E10" s="12" t="s">
        <v>84</v>
      </c>
      <c r="F10" s="12" t="s">
        <v>85</v>
      </c>
      <c r="G10" s="12" t="s">
        <v>86</v>
      </c>
      <c r="H10" s="12" t="s">
        <v>73</v>
      </c>
      <c r="I10" s="3"/>
      <c r="J10" s="5" t="s">
        <v>87</v>
      </c>
      <c r="K10" s="5"/>
      <c r="L10" s="5"/>
    </row>
    <row r="11" spans="1:12" ht="15" customHeight="1" x14ac:dyDescent="0.25">
      <c r="A11" s="61" t="s">
        <v>88</v>
      </c>
      <c r="B11" s="61"/>
      <c r="C11" s="61"/>
      <c r="D11" s="61"/>
      <c r="E11" s="61"/>
      <c r="F11" s="61"/>
      <c r="G11" s="61"/>
      <c r="H11" s="61"/>
      <c r="I11" s="3"/>
      <c r="J11" s="5" t="s">
        <v>89</v>
      </c>
      <c r="K11" s="6" t="s">
        <v>90</v>
      </c>
      <c r="L11" s="5"/>
    </row>
    <row r="12" spans="1:12" x14ac:dyDescent="0.25">
      <c r="A12" s="3" t="s">
        <v>91</v>
      </c>
      <c r="B12" s="13">
        <f t="shared" ref="B12:G12" si="0">B13</f>
        <v>0</v>
      </c>
      <c r="C12" s="13">
        <f t="shared" si="0"/>
        <v>0</v>
      </c>
      <c r="D12" s="13">
        <f t="shared" si="0"/>
        <v>0</v>
      </c>
      <c r="E12" s="13">
        <f t="shared" si="0"/>
        <v>0</v>
      </c>
      <c r="F12" s="13">
        <f t="shared" si="0"/>
        <v>0</v>
      </c>
      <c r="G12" s="13">
        <f t="shared" si="0"/>
        <v>0</v>
      </c>
      <c r="H12" s="13">
        <f>SUM(B12:G12)</f>
        <v>0</v>
      </c>
      <c r="I12" s="3"/>
      <c r="J12" s="5" t="s">
        <v>92</v>
      </c>
      <c r="K12" s="6">
        <v>0</v>
      </c>
      <c r="L12" s="5" t="str">
        <f>IF(K12&gt;=Parametri!B17,"OK","NI OK")</f>
        <v>NI OK</v>
      </c>
    </row>
    <row r="13" spans="1:12" x14ac:dyDescent="0.25">
      <c r="A13" s="3" t="s">
        <v>93</v>
      </c>
      <c r="B13" s="13">
        <f>'SE po partnerjih in obdobjih'!Q11+'SE po partnerjih in obdobjih'!R11</f>
        <v>0</v>
      </c>
      <c r="C13" s="13">
        <f>'SE po partnerjih in obdobjih'!S11+'SE po partnerjih in obdobjih'!T11</f>
        <v>0</v>
      </c>
      <c r="D13" s="13">
        <f>'SE po partnerjih in obdobjih'!U11+'SE po partnerjih in obdobjih'!V11</f>
        <v>0</v>
      </c>
      <c r="E13" s="13">
        <f>'SE po partnerjih in obdobjih'!W11+'SE po partnerjih in obdobjih'!X11</f>
        <v>0</v>
      </c>
      <c r="F13" s="13">
        <f>'SE po partnerjih in obdobjih'!Y11+'SE po partnerjih in obdobjih'!Z11</f>
        <v>0</v>
      </c>
      <c r="G13" s="13">
        <f>'SE po partnerjih in obdobjih'!AA11+'SE po partnerjih in obdobjih'!AB11</f>
        <v>0</v>
      </c>
      <c r="H13" s="13">
        <f>SUM(B13:G13)</f>
        <v>0</v>
      </c>
      <c r="I13" s="3"/>
      <c r="J13" s="5" t="s">
        <v>94</v>
      </c>
      <c r="K13" s="6">
        <v>0</v>
      </c>
      <c r="L13" s="5" t="str">
        <f>IF(K13&gt;=H41*Parametri!B18,"OK","NI OK")</f>
        <v>OK</v>
      </c>
    </row>
    <row r="14" spans="1:12" x14ac:dyDescent="0.25">
      <c r="A14" s="3" t="s">
        <v>95</v>
      </c>
      <c r="B14" s="13">
        <f>B13*$K$8</f>
        <v>0</v>
      </c>
      <c r="C14" s="13">
        <f t="shared" ref="C14:G14" si="1">C13*$K$8</f>
        <v>0</v>
      </c>
      <c r="D14" s="13">
        <f t="shared" si="1"/>
        <v>0</v>
      </c>
      <c r="E14" s="13">
        <f t="shared" si="1"/>
        <v>0</v>
      </c>
      <c r="F14" s="13">
        <f t="shared" si="1"/>
        <v>0</v>
      </c>
      <c r="G14" s="13">
        <f t="shared" si="1"/>
        <v>0</v>
      </c>
      <c r="H14" s="13">
        <f>SUM(B14:G14)</f>
        <v>0</v>
      </c>
      <c r="I14" s="3"/>
      <c r="J14" s="5" t="s">
        <v>96</v>
      </c>
      <c r="K14" s="6" t="s">
        <v>34</v>
      </c>
      <c r="L14" s="5" t="str">
        <f>IF(K14="DA","OK","PREVERI")</f>
        <v>OK</v>
      </c>
    </row>
    <row r="15" spans="1:12" x14ac:dyDescent="0.25">
      <c r="A15" s="3" t="s">
        <v>97</v>
      </c>
      <c r="B15" s="13">
        <f t="shared" ref="B15:G15" si="2">B13-B14</f>
        <v>0</v>
      </c>
      <c r="C15" s="13">
        <f t="shared" si="2"/>
        <v>0</v>
      </c>
      <c r="D15" s="13">
        <f t="shared" si="2"/>
        <v>0</v>
      </c>
      <c r="E15" s="13">
        <f t="shared" si="2"/>
        <v>0</v>
      </c>
      <c r="F15" s="13">
        <f t="shared" si="2"/>
        <v>0</v>
      </c>
      <c r="G15" s="13">
        <f t="shared" si="2"/>
        <v>0</v>
      </c>
      <c r="H15" s="13">
        <f>SUM(B15:G15)</f>
        <v>0</v>
      </c>
      <c r="I15" s="3"/>
      <c r="J15" s="3"/>
      <c r="K15" s="3"/>
      <c r="L15" s="3"/>
    </row>
    <row r="16" spans="1:12" x14ac:dyDescent="0.25">
      <c r="A16" s="3" t="s">
        <v>98</v>
      </c>
      <c r="B16" s="13">
        <f t="shared" ref="B16:G16" si="3">B15</f>
        <v>0</v>
      </c>
      <c r="C16" s="13">
        <f t="shared" si="3"/>
        <v>0</v>
      </c>
      <c r="D16" s="13">
        <f t="shared" si="3"/>
        <v>0</v>
      </c>
      <c r="E16" s="13">
        <f t="shared" si="3"/>
        <v>0</v>
      </c>
      <c r="F16" s="13">
        <f t="shared" si="3"/>
        <v>0</v>
      </c>
      <c r="G16" s="13">
        <f t="shared" si="3"/>
        <v>0</v>
      </c>
      <c r="H16" s="13">
        <f>SUM(B16:G16)</f>
        <v>0</v>
      </c>
      <c r="I16" s="3"/>
      <c r="J16" s="3"/>
      <c r="K16" s="3"/>
      <c r="L16" s="3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5" customHeight="1" x14ac:dyDescent="0.25">
      <c r="A18" s="61" t="s">
        <v>99</v>
      </c>
      <c r="B18" s="61"/>
      <c r="C18" s="61"/>
      <c r="D18" s="61"/>
      <c r="E18" s="61"/>
      <c r="F18" s="61"/>
      <c r="G18" s="61"/>
      <c r="H18" s="61"/>
      <c r="I18" s="3"/>
      <c r="J18" s="3"/>
      <c r="K18" s="3"/>
      <c r="L18" s="3"/>
    </row>
    <row r="19" spans="1:12" x14ac:dyDescent="0.25">
      <c r="A19" s="3" t="s">
        <v>91</v>
      </c>
      <c r="B19" s="13">
        <f t="shared" ref="B19:G19" si="4">B20</f>
        <v>0</v>
      </c>
      <c r="C19" s="13">
        <f t="shared" si="4"/>
        <v>0</v>
      </c>
      <c r="D19" s="13">
        <f t="shared" si="4"/>
        <v>0</v>
      </c>
      <c r="E19" s="13">
        <f t="shared" si="4"/>
        <v>0</v>
      </c>
      <c r="F19" s="13">
        <f t="shared" si="4"/>
        <v>0</v>
      </c>
      <c r="G19" s="13">
        <f t="shared" si="4"/>
        <v>0</v>
      </c>
      <c r="H19" s="13">
        <f>SUM(B19:G19)</f>
        <v>0</v>
      </c>
      <c r="I19" s="3"/>
      <c r="J19" s="3"/>
      <c r="K19" s="3"/>
      <c r="L19" s="3"/>
    </row>
    <row r="20" spans="1:12" x14ac:dyDescent="0.25">
      <c r="A20" s="3" t="s">
        <v>93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3">
        <f>SUM(B20:G20)</f>
        <v>0</v>
      </c>
      <c r="I20" s="3"/>
      <c r="J20" s="3"/>
      <c r="K20" s="3"/>
      <c r="L20" s="3"/>
    </row>
    <row r="21" spans="1:12" x14ac:dyDescent="0.25">
      <c r="A21" s="3" t="s">
        <v>95</v>
      </c>
      <c r="B21" s="13">
        <f t="shared" ref="B21:G21" si="5">B20*$K$8</f>
        <v>0</v>
      </c>
      <c r="C21" s="13">
        <f t="shared" si="5"/>
        <v>0</v>
      </c>
      <c r="D21" s="13">
        <f t="shared" si="5"/>
        <v>0</v>
      </c>
      <c r="E21" s="13">
        <f t="shared" si="5"/>
        <v>0</v>
      </c>
      <c r="F21" s="13">
        <f t="shared" si="5"/>
        <v>0</v>
      </c>
      <c r="G21" s="13">
        <f t="shared" si="5"/>
        <v>0</v>
      </c>
      <c r="H21" s="13">
        <f>SUM(B21:G21)</f>
        <v>0</v>
      </c>
      <c r="I21" s="3"/>
      <c r="J21" s="3"/>
      <c r="K21" s="3"/>
      <c r="L21" s="3"/>
    </row>
    <row r="22" spans="1:12" x14ac:dyDescent="0.25">
      <c r="A22" s="3" t="s">
        <v>97</v>
      </c>
      <c r="B22" s="13">
        <f t="shared" ref="B22:G22" si="6">B20-B21</f>
        <v>0</v>
      </c>
      <c r="C22" s="13">
        <f t="shared" si="6"/>
        <v>0</v>
      </c>
      <c r="D22" s="13">
        <f t="shared" si="6"/>
        <v>0</v>
      </c>
      <c r="E22" s="13">
        <f t="shared" si="6"/>
        <v>0</v>
      </c>
      <c r="F22" s="13">
        <f t="shared" si="6"/>
        <v>0</v>
      </c>
      <c r="G22" s="13">
        <f t="shared" si="6"/>
        <v>0</v>
      </c>
      <c r="H22" s="13">
        <f>SUM(B22:G22)</f>
        <v>0</v>
      </c>
      <c r="I22" s="3"/>
      <c r="J22" s="3"/>
      <c r="K22" s="3"/>
      <c r="L22" s="3"/>
    </row>
    <row r="23" spans="1:12" x14ac:dyDescent="0.25">
      <c r="A23" s="3" t="s">
        <v>98</v>
      </c>
      <c r="B23" s="13">
        <f t="shared" ref="B23:G23" si="7">B22</f>
        <v>0</v>
      </c>
      <c r="C23" s="13">
        <f t="shared" si="7"/>
        <v>0</v>
      </c>
      <c r="D23" s="13">
        <f t="shared" si="7"/>
        <v>0</v>
      </c>
      <c r="E23" s="13">
        <f t="shared" si="7"/>
        <v>0</v>
      </c>
      <c r="F23" s="13">
        <f t="shared" si="7"/>
        <v>0</v>
      </c>
      <c r="G23" s="13">
        <f t="shared" si="7"/>
        <v>0</v>
      </c>
      <c r="H23" s="13">
        <f>SUM(B23:G23)</f>
        <v>0</v>
      </c>
      <c r="I23" s="3"/>
      <c r="J23" s="3"/>
      <c r="K23" s="3"/>
      <c r="L23" s="3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ht="15" customHeight="1" x14ac:dyDescent="0.25">
      <c r="A25" s="61" t="s">
        <v>100</v>
      </c>
      <c r="B25" s="61"/>
      <c r="C25" s="61"/>
      <c r="D25" s="61"/>
      <c r="E25" s="61"/>
      <c r="F25" s="61"/>
      <c r="G25" s="61"/>
      <c r="H25" s="61"/>
      <c r="I25" s="3"/>
      <c r="J25" s="3"/>
      <c r="K25" s="3"/>
      <c r="L25" s="3"/>
    </row>
    <row r="26" spans="1:12" x14ac:dyDescent="0.25">
      <c r="A26" s="3" t="s">
        <v>91</v>
      </c>
      <c r="B26" s="13">
        <f t="shared" ref="B26:G26" si="8">B27</f>
        <v>0</v>
      </c>
      <c r="C26" s="13">
        <f t="shared" si="8"/>
        <v>0</v>
      </c>
      <c r="D26" s="13">
        <f t="shared" si="8"/>
        <v>0</v>
      </c>
      <c r="E26" s="13">
        <f t="shared" si="8"/>
        <v>0</v>
      </c>
      <c r="F26" s="13">
        <f t="shared" si="8"/>
        <v>0</v>
      </c>
      <c r="G26" s="13">
        <f t="shared" si="8"/>
        <v>0</v>
      </c>
      <c r="H26" s="13">
        <f>SUM(B26:G26)</f>
        <v>0</v>
      </c>
      <c r="I26" s="3"/>
      <c r="J26" s="3"/>
      <c r="K26" s="3"/>
      <c r="L26" s="3"/>
    </row>
    <row r="27" spans="1:12" x14ac:dyDescent="0.25">
      <c r="A27" s="3" t="s">
        <v>93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3">
        <f>SUM(B27:G27)</f>
        <v>0</v>
      </c>
      <c r="I27" s="3"/>
      <c r="J27" s="3"/>
      <c r="K27" s="3"/>
      <c r="L27" s="3"/>
    </row>
    <row r="28" spans="1:12" x14ac:dyDescent="0.25">
      <c r="A28" s="3" t="s">
        <v>95</v>
      </c>
      <c r="B28" s="13">
        <f t="shared" ref="B28:G28" si="9">B27*$K$8</f>
        <v>0</v>
      </c>
      <c r="C28" s="13">
        <f t="shared" si="9"/>
        <v>0</v>
      </c>
      <c r="D28" s="13">
        <f t="shared" si="9"/>
        <v>0</v>
      </c>
      <c r="E28" s="13">
        <f t="shared" si="9"/>
        <v>0</v>
      </c>
      <c r="F28" s="13">
        <f t="shared" si="9"/>
        <v>0</v>
      </c>
      <c r="G28" s="13">
        <f t="shared" si="9"/>
        <v>0</v>
      </c>
      <c r="H28" s="13">
        <f>SUM(B28:G28)</f>
        <v>0</v>
      </c>
      <c r="I28" s="3"/>
      <c r="J28" s="3"/>
      <c r="K28" s="3"/>
      <c r="L28" s="3"/>
    </row>
    <row r="29" spans="1:12" x14ac:dyDescent="0.25">
      <c r="A29" s="3" t="s">
        <v>97</v>
      </c>
      <c r="B29" s="13">
        <f t="shared" ref="B29:G29" si="10">B27-B28</f>
        <v>0</v>
      </c>
      <c r="C29" s="13">
        <f t="shared" si="10"/>
        <v>0</v>
      </c>
      <c r="D29" s="13">
        <f t="shared" si="10"/>
        <v>0</v>
      </c>
      <c r="E29" s="13">
        <f t="shared" si="10"/>
        <v>0</v>
      </c>
      <c r="F29" s="13">
        <f t="shared" si="10"/>
        <v>0</v>
      </c>
      <c r="G29" s="13">
        <f t="shared" si="10"/>
        <v>0</v>
      </c>
      <c r="H29" s="13">
        <f>SUM(B29:G29)</f>
        <v>0</v>
      </c>
      <c r="I29" s="3"/>
      <c r="J29" s="3"/>
      <c r="K29" s="3"/>
      <c r="L29" s="3"/>
    </row>
    <row r="30" spans="1:12" x14ac:dyDescent="0.25">
      <c r="A30" s="3" t="s">
        <v>98</v>
      </c>
      <c r="B30" s="13">
        <f t="shared" ref="B30:G30" si="11">B29</f>
        <v>0</v>
      </c>
      <c r="C30" s="13">
        <f t="shared" si="11"/>
        <v>0</v>
      </c>
      <c r="D30" s="13">
        <f t="shared" si="11"/>
        <v>0</v>
      </c>
      <c r="E30" s="13">
        <f t="shared" si="11"/>
        <v>0</v>
      </c>
      <c r="F30" s="13">
        <f t="shared" si="11"/>
        <v>0</v>
      </c>
      <c r="G30" s="13">
        <f t="shared" si="11"/>
        <v>0</v>
      </c>
      <c r="H30" s="13">
        <f>SUM(B30:G30)</f>
        <v>0</v>
      </c>
      <c r="I30" s="3"/>
      <c r="J30" s="3"/>
      <c r="K30" s="3"/>
      <c r="L30" s="3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t="15" customHeight="1" x14ac:dyDescent="0.25">
      <c r="A32" s="61" t="s">
        <v>101</v>
      </c>
      <c r="B32" s="61"/>
      <c r="C32" s="61"/>
      <c r="D32" s="61"/>
      <c r="E32" s="61"/>
      <c r="F32" s="61"/>
      <c r="G32" s="61"/>
      <c r="H32" s="61"/>
      <c r="I32" s="3"/>
      <c r="J32" s="3"/>
      <c r="K32" s="3"/>
      <c r="L32" s="3"/>
    </row>
    <row r="33" spans="1:12" x14ac:dyDescent="0.25">
      <c r="A33" s="3" t="s">
        <v>91</v>
      </c>
      <c r="B33" s="13">
        <f t="shared" ref="B33:G33" si="12">B34</f>
        <v>0</v>
      </c>
      <c r="C33" s="13">
        <f t="shared" si="12"/>
        <v>0</v>
      </c>
      <c r="D33" s="13">
        <f t="shared" si="12"/>
        <v>0</v>
      </c>
      <c r="E33" s="13">
        <f t="shared" si="12"/>
        <v>0</v>
      </c>
      <c r="F33" s="13">
        <f t="shared" si="12"/>
        <v>0</v>
      </c>
      <c r="G33" s="13">
        <f t="shared" si="12"/>
        <v>0</v>
      </c>
      <c r="H33" s="13">
        <f>SUM(B33:G33)</f>
        <v>0</v>
      </c>
      <c r="I33" s="3"/>
      <c r="J33" s="3"/>
      <c r="K33" s="3"/>
      <c r="L33" s="3"/>
    </row>
    <row r="34" spans="1:12" x14ac:dyDescent="0.25">
      <c r="A34" s="3" t="s">
        <v>93</v>
      </c>
      <c r="B34" s="13">
        <f t="shared" ref="B34:G34" si="13">B13*$K$7</f>
        <v>0</v>
      </c>
      <c r="C34" s="13">
        <f t="shared" si="13"/>
        <v>0</v>
      </c>
      <c r="D34" s="13">
        <f t="shared" si="13"/>
        <v>0</v>
      </c>
      <c r="E34" s="13">
        <f t="shared" si="13"/>
        <v>0</v>
      </c>
      <c r="F34" s="13">
        <f t="shared" si="13"/>
        <v>0</v>
      </c>
      <c r="G34" s="13">
        <f t="shared" si="13"/>
        <v>0</v>
      </c>
      <c r="H34" s="13">
        <f>SUM(B34:G34)</f>
        <v>0</v>
      </c>
      <c r="I34" s="3"/>
      <c r="J34" s="3"/>
      <c r="K34" s="3"/>
      <c r="L34" s="3"/>
    </row>
    <row r="35" spans="1:12" x14ac:dyDescent="0.25">
      <c r="A35" s="3" t="s">
        <v>95</v>
      </c>
      <c r="B35" s="13">
        <f t="shared" ref="B35:G35" si="14">B34*$K$8</f>
        <v>0</v>
      </c>
      <c r="C35" s="13">
        <f t="shared" si="14"/>
        <v>0</v>
      </c>
      <c r="D35" s="13">
        <f t="shared" si="14"/>
        <v>0</v>
      </c>
      <c r="E35" s="13">
        <f t="shared" si="14"/>
        <v>0</v>
      </c>
      <c r="F35" s="13">
        <f t="shared" si="14"/>
        <v>0</v>
      </c>
      <c r="G35" s="13">
        <f t="shared" si="14"/>
        <v>0</v>
      </c>
      <c r="H35" s="13">
        <f>SUM(B35:G35)</f>
        <v>0</v>
      </c>
      <c r="I35" s="3"/>
      <c r="J35" s="3"/>
      <c r="K35" s="3"/>
      <c r="L35" s="3"/>
    </row>
    <row r="36" spans="1:12" x14ac:dyDescent="0.25">
      <c r="A36" s="3" t="s">
        <v>97</v>
      </c>
      <c r="B36" s="13">
        <f t="shared" ref="B36:G36" si="15">B34-B35</f>
        <v>0</v>
      </c>
      <c r="C36" s="13">
        <f t="shared" si="15"/>
        <v>0</v>
      </c>
      <c r="D36" s="13">
        <f t="shared" si="15"/>
        <v>0</v>
      </c>
      <c r="E36" s="13">
        <f t="shared" si="15"/>
        <v>0</v>
      </c>
      <c r="F36" s="13">
        <f t="shared" si="15"/>
        <v>0</v>
      </c>
      <c r="G36" s="13">
        <f t="shared" si="15"/>
        <v>0</v>
      </c>
      <c r="H36" s="13">
        <f>SUM(B36:G36)</f>
        <v>0</v>
      </c>
      <c r="I36" s="3"/>
      <c r="J36" s="3"/>
      <c r="K36" s="3"/>
      <c r="L36" s="3"/>
    </row>
    <row r="37" spans="1:12" x14ac:dyDescent="0.25">
      <c r="A37" s="3" t="s">
        <v>98</v>
      </c>
      <c r="B37" s="13">
        <f t="shared" ref="B37:G37" si="16">B36</f>
        <v>0</v>
      </c>
      <c r="C37" s="13">
        <f t="shared" si="16"/>
        <v>0</v>
      </c>
      <c r="D37" s="13">
        <f t="shared" si="16"/>
        <v>0</v>
      </c>
      <c r="E37" s="13">
        <f t="shared" si="16"/>
        <v>0</v>
      </c>
      <c r="F37" s="13">
        <f t="shared" si="16"/>
        <v>0</v>
      </c>
      <c r="G37" s="13">
        <f t="shared" si="16"/>
        <v>0</v>
      </c>
      <c r="H37" s="13">
        <f>SUM(B37:G37)</f>
        <v>0</v>
      </c>
      <c r="I37" s="3"/>
      <c r="J37" s="3"/>
      <c r="K37" s="3"/>
      <c r="L37" s="3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ht="15" customHeight="1" x14ac:dyDescent="0.25">
      <c r="A39" s="62" t="s">
        <v>102</v>
      </c>
      <c r="B39" s="62"/>
      <c r="C39" s="62"/>
      <c r="D39" s="62"/>
      <c r="E39" s="62"/>
      <c r="F39" s="62"/>
      <c r="G39" s="62"/>
      <c r="H39" s="62"/>
      <c r="I39" s="3"/>
      <c r="J39" s="3"/>
      <c r="K39" s="3"/>
      <c r="L39" s="3"/>
    </row>
    <row r="40" spans="1:12" x14ac:dyDescent="0.25">
      <c r="A40" s="3" t="s">
        <v>91</v>
      </c>
      <c r="B40" s="16">
        <f t="shared" ref="B40:H44" si="17">SUM(B12,B19,B26,B33)</f>
        <v>0</v>
      </c>
      <c r="C40" s="16">
        <f t="shared" si="17"/>
        <v>0</v>
      </c>
      <c r="D40" s="16">
        <f t="shared" si="17"/>
        <v>0</v>
      </c>
      <c r="E40" s="16">
        <f t="shared" si="17"/>
        <v>0</v>
      </c>
      <c r="F40" s="16">
        <f t="shared" si="17"/>
        <v>0</v>
      </c>
      <c r="G40" s="16">
        <f t="shared" si="17"/>
        <v>0</v>
      </c>
      <c r="H40" s="16">
        <f t="shared" si="17"/>
        <v>0</v>
      </c>
      <c r="I40" s="3"/>
      <c r="J40" s="3"/>
      <c r="K40" s="3"/>
      <c r="L40" s="3"/>
    </row>
    <row r="41" spans="1:12" x14ac:dyDescent="0.25">
      <c r="A41" s="3" t="s">
        <v>93</v>
      </c>
      <c r="B41" s="16">
        <f t="shared" si="17"/>
        <v>0</v>
      </c>
      <c r="C41" s="16">
        <f t="shared" si="17"/>
        <v>0</v>
      </c>
      <c r="D41" s="16">
        <f t="shared" si="17"/>
        <v>0</v>
      </c>
      <c r="E41" s="16">
        <f t="shared" si="17"/>
        <v>0</v>
      </c>
      <c r="F41" s="16">
        <f t="shared" si="17"/>
        <v>0</v>
      </c>
      <c r="G41" s="16">
        <f t="shared" si="17"/>
        <v>0</v>
      </c>
      <c r="H41" s="16">
        <f t="shared" si="17"/>
        <v>0</v>
      </c>
      <c r="I41" s="3"/>
      <c r="J41" s="3"/>
      <c r="K41" s="3"/>
      <c r="L41" s="3"/>
    </row>
    <row r="42" spans="1:12" x14ac:dyDescent="0.25">
      <c r="A42" s="3" t="s">
        <v>95</v>
      </c>
      <c r="B42" s="16">
        <f t="shared" si="17"/>
        <v>0</v>
      </c>
      <c r="C42" s="16">
        <f t="shared" si="17"/>
        <v>0</v>
      </c>
      <c r="D42" s="16">
        <f t="shared" si="17"/>
        <v>0</v>
      </c>
      <c r="E42" s="16">
        <f t="shared" si="17"/>
        <v>0</v>
      </c>
      <c r="F42" s="16">
        <f t="shared" si="17"/>
        <v>0</v>
      </c>
      <c r="G42" s="16">
        <f t="shared" si="17"/>
        <v>0</v>
      </c>
      <c r="H42" s="16">
        <f t="shared" si="17"/>
        <v>0</v>
      </c>
      <c r="I42" s="3"/>
      <c r="J42" s="3"/>
      <c r="K42" s="3"/>
      <c r="L42" s="3"/>
    </row>
    <row r="43" spans="1:12" x14ac:dyDescent="0.25">
      <c r="A43" s="3" t="s">
        <v>97</v>
      </c>
      <c r="B43" s="16">
        <f t="shared" si="17"/>
        <v>0</v>
      </c>
      <c r="C43" s="16">
        <f t="shared" si="17"/>
        <v>0</v>
      </c>
      <c r="D43" s="16">
        <f t="shared" si="17"/>
        <v>0</v>
      </c>
      <c r="E43" s="16">
        <f t="shared" si="17"/>
        <v>0</v>
      </c>
      <c r="F43" s="16">
        <f t="shared" si="17"/>
        <v>0</v>
      </c>
      <c r="G43" s="16">
        <f t="shared" si="17"/>
        <v>0</v>
      </c>
      <c r="H43" s="16">
        <f t="shared" si="17"/>
        <v>0</v>
      </c>
      <c r="I43" s="3"/>
      <c r="J43" s="3"/>
      <c r="K43" s="3"/>
      <c r="L43" s="3"/>
    </row>
    <row r="44" spans="1:12" x14ac:dyDescent="0.25">
      <c r="A44" s="3" t="s">
        <v>98</v>
      </c>
      <c r="B44" s="16">
        <f t="shared" si="17"/>
        <v>0</v>
      </c>
      <c r="C44" s="16">
        <f t="shared" si="17"/>
        <v>0</v>
      </c>
      <c r="D44" s="16">
        <f t="shared" si="17"/>
        <v>0</v>
      </c>
      <c r="E44" s="16">
        <f t="shared" si="17"/>
        <v>0</v>
      </c>
      <c r="F44" s="16">
        <f t="shared" si="17"/>
        <v>0</v>
      </c>
      <c r="G44" s="16">
        <f t="shared" si="17"/>
        <v>0</v>
      </c>
      <c r="H44" s="16">
        <f t="shared" si="17"/>
        <v>0</v>
      </c>
      <c r="I44" s="3"/>
      <c r="J44" s="3"/>
      <c r="K44" s="3"/>
      <c r="L44" s="3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ht="15" customHeight="1" x14ac:dyDescent="0.25">
      <c r="A46" s="60" t="s">
        <v>103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9">
    <mergeCell ref="A25:H25"/>
    <mergeCell ref="A32:H32"/>
    <mergeCell ref="A39:H39"/>
    <mergeCell ref="A46:L46"/>
    <mergeCell ref="A1:L1"/>
    <mergeCell ref="A2:L2"/>
    <mergeCell ref="A3:L3"/>
    <mergeCell ref="A11:H11"/>
    <mergeCell ref="A18:H18"/>
  </mergeCells>
  <dataValidations count="1">
    <dataValidation type="list" allowBlank="1" showInputMessage="1" showErrorMessage="1" sqref="K5" xr:uid="{B5C449D7-0AE8-4937-94B4-591D8DAC95A2}">
      <formula1>"Mikro/malo,Srednje,Veliko,Veliko-RO"</formula1>
    </dataValidation>
  </dataValidations>
  <pageMargins left="0.75" right="0.75" top="1" bottom="1" header="0.511811023622047" footer="0.511811023622047"/>
  <pageSetup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6"/>
  <sheetViews>
    <sheetView showGridLines="0"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J21" sqref="J21"/>
    </sheetView>
  </sheetViews>
  <sheetFormatPr defaultColWidth="8.7109375" defaultRowHeight="15" x14ac:dyDescent="0.25"/>
  <cols>
    <col min="1" max="1" width="40" customWidth="1"/>
    <col min="2" max="3" width="17.7109375" customWidth="1"/>
    <col min="4" max="4" width="18" customWidth="1"/>
    <col min="5" max="5" width="17.7109375" customWidth="1"/>
    <col min="6" max="6" width="17.5703125" customWidth="1"/>
    <col min="7" max="8" width="18" customWidth="1"/>
    <col min="10" max="10" width="34" customWidth="1"/>
    <col min="11" max="11" width="20" customWidth="1"/>
    <col min="12" max="12" width="14" customWidth="1"/>
  </cols>
  <sheetData>
    <row r="1" spans="1:12" ht="18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15" customHeight="1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15" customHeight="1" x14ac:dyDescent="0.25">
      <c r="A3" s="56" t="s">
        <v>105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3" t="s">
        <v>76</v>
      </c>
      <c r="B5" s="3" t="s">
        <v>70</v>
      </c>
      <c r="C5" s="3"/>
      <c r="D5" s="3"/>
      <c r="E5" s="3"/>
      <c r="F5" s="3"/>
      <c r="G5" s="3"/>
      <c r="H5" s="3"/>
      <c r="I5" s="3"/>
      <c r="J5" s="3" t="s">
        <v>77</v>
      </c>
      <c r="K5" s="10"/>
      <c r="L5" s="3"/>
    </row>
    <row r="6" spans="1:12" x14ac:dyDescent="0.25">
      <c r="A6" s="3" t="s">
        <v>154</v>
      </c>
      <c r="B6" s="10"/>
      <c r="C6" s="3"/>
      <c r="D6" s="3"/>
      <c r="E6" s="3"/>
      <c r="F6" s="3"/>
      <c r="G6" s="3"/>
      <c r="H6" s="3"/>
      <c r="I6" s="3"/>
      <c r="J6" s="3" t="s">
        <v>33</v>
      </c>
      <c r="K6" s="3" t="str">
        <f>Parametri!B16</f>
        <v>DA</v>
      </c>
      <c r="L6" s="3"/>
    </row>
    <row r="7" spans="1:12" x14ac:dyDescent="0.25">
      <c r="A7" s="3"/>
      <c r="B7" s="3"/>
      <c r="C7" s="3"/>
      <c r="D7" s="3"/>
      <c r="E7" s="3"/>
      <c r="F7" s="3"/>
      <c r="G7" s="3"/>
      <c r="H7" s="3"/>
      <c r="I7" s="3"/>
      <c r="J7" s="3" t="s">
        <v>78</v>
      </c>
      <c r="K7" s="17">
        <f>Parametri!B9</f>
        <v>0.15</v>
      </c>
      <c r="L7" s="3"/>
    </row>
    <row r="8" spans="1:12" x14ac:dyDescent="0.25">
      <c r="A8" s="3"/>
      <c r="B8" s="3"/>
      <c r="C8" s="3"/>
      <c r="D8" s="3"/>
      <c r="E8" s="3"/>
      <c r="F8" s="3"/>
      <c r="G8" s="3"/>
      <c r="H8" s="3"/>
      <c r="I8" s="3"/>
      <c r="J8" s="3" t="s">
        <v>79</v>
      </c>
      <c r="K8" s="22">
        <f>IF(K5="Veliko",IF(K6="DA",40%,25%),IF(K5="Veliko-RO",IF(K6="DA",40%,25%),IF(K5="Srednje",IF(K6="DA",50%,35%),IF(K5="Mikro/malo",IF(K6="DA",60%,45%),0))))</f>
        <v>0</v>
      </c>
      <c r="L8" s="3"/>
    </row>
    <row r="9" spans="1:12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85.5" customHeight="1" x14ac:dyDescent="0.25">
      <c r="A10" s="12" t="s">
        <v>80</v>
      </c>
      <c r="B10" s="12" t="s">
        <v>81</v>
      </c>
      <c r="C10" s="12" t="s">
        <v>82</v>
      </c>
      <c r="D10" s="12" t="s">
        <v>83</v>
      </c>
      <c r="E10" s="12" t="s">
        <v>84</v>
      </c>
      <c r="F10" s="12" t="s">
        <v>85</v>
      </c>
      <c r="G10" s="12" t="s">
        <v>86</v>
      </c>
      <c r="H10" s="12" t="s">
        <v>73</v>
      </c>
      <c r="I10" s="3"/>
      <c r="J10" s="5" t="s">
        <v>87</v>
      </c>
      <c r="K10" s="5"/>
      <c r="L10" s="5"/>
    </row>
    <row r="11" spans="1:12" ht="15" customHeight="1" x14ac:dyDescent="0.25">
      <c r="A11" s="61" t="s">
        <v>88</v>
      </c>
      <c r="B11" s="61"/>
      <c r="C11" s="61"/>
      <c r="D11" s="61"/>
      <c r="E11" s="61"/>
      <c r="F11" s="61"/>
      <c r="G11" s="61"/>
      <c r="H11" s="61"/>
      <c r="I11" s="3"/>
      <c r="J11" s="5" t="s">
        <v>89</v>
      </c>
      <c r="K11" s="6" t="s">
        <v>90</v>
      </c>
      <c r="L11" s="5"/>
    </row>
    <row r="12" spans="1:12" x14ac:dyDescent="0.25">
      <c r="A12" s="3" t="s">
        <v>91</v>
      </c>
      <c r="B12" s="13">
        <f t="shared" ref="B12:G12" si="0">B13</f>
        <v>0</v>
      </c>
      <c r="C12" s="13">
        <f t="shared" si="0"/>
        <v>0</v>
      </c>
      <c r="D12" s="13">
        <f t="shared" si="0"/>
        <v>0</v>
      </c>
      <c r="E12" s="13">
        <f t="shared" si="0"/>
        <v>0</v>
      </c>
      <c r="F12" s="13">
        <f t="shared" si="0"/>
        <v>0</v>
      </c>
      <c r="G12" s="13">
        <f t="shared" si="0"/>
        <v>0</v>
      </c>
      <c r="H12" s="13">
        <f>SUM(B12:G12)</f>
        <v>0</v>
      </c>
      <c r="I12" s="3"/>
      <c r="J12" s="5" t="s">
        <v>92</v>
      </c>
      <c r="K12" s="6">
        <v>0</v>
      </c>
      <c r="L12" s="5" t="str">
        <f>IF(K12&gt;=Parametri!B17,"OK","NI OK")</f>
        <v>NI OK</v>
      </c>
    </row>
    <row r="13" spans="1:12" x14ac:dyDescent="0.25">
      <c r="A13" s="3" t="s">
        <v>93</v>
      </c>
      <c r="B13" s="13">
        <f>'SE po partnerjih in obdobjih'!Q12+'SE po partnerjih in obdobjih'!R12</f>
        <v>0</v>
      </c>
      <c r="C13" s="13">
        <f>'SE po partnerjih in obdobjih'!S12+'SE po partnerjih in obdobjih'!T12</f>
        <v>0</v>
      </c>
      <c r="D13" s="13">
        <f>'SE po partnerjih in obdobjih'!U12+'SE po partnerjih in obdobjih'!V12</f>
        <v>0</v>
      </c>
      <c r="E13" s="13">
        <f>'SE po partnerjih in obdobjih'!W12+'SE po partnerjih in obdobjih'!X12</f>
        <v>0</v>
      </c>
      <c r="F13" s="13">
        <f>'SE po partnerjih in obdobjih'!Y12+'SE po partnerjih in obdobjih'!Z12</f>
        <v>0</v>
      </c>
      <c r="G13" s="13">
        <f>'SE po partnerjih in obdobjih'!AA12+'SE po partnerjih in obdobjih'!AB12</f>
        <v>0</v>
      </c>
      <c r="H13" s="13">
        <f>SUM(B13:G13)</f>
        <v>0</v>
      </c>
      <c r="I13" s="3"/>
      <c r="J13" s="5" t="s">
        <v>94</v>
      </c>
      <c r="K13" s="6">
        <v>0</v>
      </c>
      <c r="L13" s="5" t="str">
        <f>IF(K13&gt;=H41*Parametri!B18,"OK","NI OK")</f>
        <v>OK</v>
      </c>
    </row>
    <row r="14" spans="1:12" x14ac:dyDescent="0.25">
      <c r="A14" s="3" t="s">
        <v>95</v>
      </c>
      <c r="B14" s="13">
        <f t="shared" ref="B14:G14" si="1">B13*$K$8</f>
        <v>0</v>
      </c>
      <c r="C14" s="13">
        <f t="shared" si="1"/>
        <v>0</v>
      </c>
      <c r="D14" s="13">
        <f t="shared" si="1"/>
        <v>0</v>
      </c>
      <c r="E14" s="13">
        <f t="shared" si="1"/>
        <v>0</v>
      </c>
      <c r="F14" s="13">
        <f t="shared" si="1"/>
        <v>0</v>
      </c>
      <c r="G14" s="13">
        <f t="shared" si="1"/>
        <v>0</v>
      </c>
      <c r="H14" s="13">
        <f>SUM(B14:G14)</f>
        <v>0</v>
      </c>
      <c r="I14" s="3"/>
      <c r="J14" s="5" t="s">
        <v>96</v>
      </c>
      <c r="K14" s="6" t="s">
        <v>34</v>
      </c>
      <c r="L14" s="5" t="str">
        <f>IF(K14="DA","OK","PREVERI")</f>
        <v>OK</v>
      </c>
    </row>
    <row r="15" spans="1:12" x14ac:dyDescent="0.25">
      <c r="A15" s="3" t="s">
        <v>97</v>
      </c>
      <c r="B15" s="13">
        <f t="shared" ref="B15:G15" si="2">B13-B14</f>
        <v>0</v>
      </c>
      <c r="C15" s="13">
        <f t="shared" si="2"/>
        <v>0</v>
      </c>
      <c r="D15" s="13">
        <f t="shared" si="2"/>
        <v>0</v>
      </c>
      <c r="E15" s="13">
        <f t="shared" si="2"/>
        <v>0</v>
      </c>
      <c r="F15" s="13">
        <f t="shared" si="2"/>
        <v>0</v>
      </c>
      <c r="G15" s="13">
        <f t="shared" si="2"/>
        <v>0</v>
      </c>
      <c r="H15" s="13">
        <f>SUM(B15:G15)</f>
        <v>0</v>
      </c>
      <c r="I15" s="3"/>
      <c r="J15" s="3"/>
      <c r="K15" s="3"/>
      <c r="L15" s="3"/>
    </row>
    <row r="16" spans="1:12" x14ac:dyDescent="0.25">
      <c r="A16" s="3" t="s">
        <v>98</v>
      </c>
      <c r="B16" s="13">
        <f t="shared" ref="B16:G16" si="3">B15</f>
        <v>0</v>
      </c>
      <c r="C16" s="13">
        <f t="shared" si="3"/>
        <v>0</v>
      </c>
      <c r="D16" s="13">
        <f t="shared" si="3"/>
        <v>0</v>
      </c>
      <c r="E16" s="13">
        <f t="shared" si="3"/>
        <v>0</v>
      </c>
      <c r="F16" s="13">
        <f t="shared" si="3"/>
        <v>0</v>
      </c>
      <c r="G16" s="13">
        <f t="shared" si="3"/>
        <v>0</v>
      </c>
      <c r="H16" s="13">
        <f>SUM(B16:G16)</f>
        <v>0</v>
      </c>
      <c r="I16" s="3"/>
      <c r="J16" s="3"/>
      <c r="K16" s="3"/>
      <c r="L16" s="3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5" customHeight="1" x14ac:dyDescent="0.25">
      <c r="A18" s="61" t="s">
        <v>99</v>
      </c>
      <c r="B18" s="61"/>
      <c r="C18" s="61"/>
      <c r="D18" s="61"/>
      <c r="E18" s="61"/>
      <c r="F18" s="61"/>
      <c r="G18" s="61"/>
      <c r="H18" s="61"/>
      <c r="I18" s="3"/>
      <c r="J18" s="3"/>
      <c r="K18" s="3"/>
      <c r="L18" s="3"/>
    </row>
    <row r="19" spans="1:12" x14ac:dyDescent="0.25">
      <c r="A19" s="3" t="s">
        <v>91</v>
      </c>
      <c r="B19" s="13">
        <f t="shared" ref="B19:G19" si="4">B20</f>
        <v>0</v>
      </c>
      <c r="C19" s="13">
        <f t="shared" si="4"/>
        <v>0</v>
      </c>
      <c r="D19" s="13">
        <f t="shared" si="4"/>
        <v>0</v>
      </c>
      <c r="E19" s="13">
        <f t="shared" si="4"/>
        <v>0</v>
      </c>
      <c r="F19" s="13">
        <f t="shared" si="4"/>
        <v>0</v>
      </c>
      <c r="G19" s="13">
        <f t="shared" si="4"/>
        <v>0</v>
      </c>
      <c r="H19" s="13">
        <f>SUM(B19:G19)</f>
        <v>0</v>
      </c>
      <c r="I19" s="3"/>
      <c r="J19" s="3"/>
      <c r="K19" s="3"/>
      <c r="L19" s="3"/>
    </row>
    <row r="20" spans="1:12" x14ac:dyDescent="0.25">
      <c r="A20" s="3" t="s">
        <v>93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3">
        <f>SUM(B20:G20)</f>
        <v>0</v>
      </c>
      <c r="I20" s="3"/>
      <c r="J20" s="3"/>
      <c r="K20" s="3"/>
      <c r="L20" s="3"/>
    </row>
    <row r="21" spans="1:12" x14ac:dyDescent="0.25">
      <c r="A21" s="3" t="s">
        <v>95</v>
      </c>
      <c r="B21" s="13">
        <f t="shared" ref="B21:G21" si="5">B20*$K$8</f>
        <v>0</v>
      </c>
      <c r="C21" s="13">
        <f t="shared" si="5"/>
        <v>0</v>
      </c>
      <c r="D21" s="13">
        <f t="shared" si="5"/>
        <v>0</v>
      </c>
      <c r="E21" s="13">
        <f t="shared" si="5"/>
        <v>0</v>
      </c>
      <c r="F21" s="13">
        <f t="shared" si="5"/>
        <v>0</v>
      </c>
      <c r="G21" s="13">
        <f t="shared" si="5"/>
        <v>0</v>
      </c>
      <c r="H21" s="13">
        <f>SUM(B21:G21)</f>
        <v>0</v>
      </c>
      <c r="I21" s="3"/>
      <c r="J21" s="3"/>
      <c r="K21" s="3"/>
      <c r="L21" s="3"/>
    </row>
    <row r="22" spans="1:12" x14ac:dyDescent="0.25">
      <c r="A22" s="3" t="s">
        <v>97</v>
      </c>
      <c r="B22" s="13">
        <f t="shared" ref="B22:G22" si="6">B20-B21</f>
        <v>0</v>
      </c>
      <c r="C22" s="13">
        <f t="shared" si="6"/>
        <v>0</v>
      </c>
      <c r="D22" s="13">
        <f t="shared" si="6"/>
        <v>0</v>
      </c>
      <c r="E22" s="13">
        <f t="shared" si="6"/>
        <v>0</v>
      </c>
      <c r="F22" s="13">
        <f t="shared" si="6"/>
        <v>0</v>
      </c>
      <c r="G22" s="13">
        <f t="shared" si="6"/>
        <v>0</v>
      </c>
      <c r="H22" s="13">
        <f>SUM(B22:G22)</f>
        <v>0</v>
      </c>
      <c r="I22" s="3"/>
      <c r="J22" s="3"/>
      <c r="K22" s="3"/>
      <c r="L22" s="3"/>
    </row>
    <row r="23" spans="1:12" x14ac:dyDescent="0.25">
      <c r="A23" s="3" t="s">
        <v>98</v>
      </c>
      <c r="B23" s="13">
        <f t="shared" ref="B23:G23" si="7">B22</f>
        <v>0</v>
      </c>
      <c r="C23" s="13">
        <f t="shared" si="7"/>
        <v>0</v>
      </c>
      <c r="D23" s="13">
        <f t="shared" si="7"/>
        <v>0</v>
      </c>
      <c r="E23" s="13">
        <f t="shared" si="7"/>
        <v>0</v>
      </c>
      <c r="F23" s="13">
        <f t="shared" si="7"/>
        <v>0</v>
      </c>
      <c r="G23" s="13">
        <f t="shared" si="7"/>
        <v>0</v>
      </c>
      <c r="H23" s="13">
        <f>SUM(B23:G23)</f>
        <v>0</v>
      </c>
      <c r="I23" s="3"/>
      <c r="J23" s="3"/>
      <c r="K23" s="3"/>
      <c r="L23" s="3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ht="15" customHeight="1" x14ac:dyDescent="0.25">
      <c r="A25" s="61" t="s">
        <v>100</v>
      </c>
      <c r="B25" s="61"/>
      <c r="C25" s="61"/>
      <c r="D25" s="61"/>
      <c r="E25" s="61"/>
      <c r="F25" s="61"/>
      <c r="G25" s="61"/>
      <c r="H25" s="61"/>
      <c r="I25" s="3"/>
      <c r="J25" s="3"/>
      <c r="K25" s="3"/>
      <c r="L25" s="3"/>
    </row>
    <row r="26" spans="1:12" x14ac:dyDescent="0.25">
      <c r="A26" s="3" t="s">
        <v>91</v>
      </c>
      <c r="B26" s="13">
        <f t="shared" ref="B26:G26" si="8">B27</f>
        <v>0</v>
      </c>
      <c r="C26" s="13">
        <f t="shared" si="8"/>
        <v>0</v>
      </c>
      <c r="D26" s="13">
        <f t="shared" si="8"/>
        <v>0</v>
      </c>
      <c r="E26" s="13">
        <f t="shared" si="8"/>
        <v>0</v>
      </c>
      <c r="F26" s="13">
        <f t="shared" si="8"/>
        <v>0</v>
      </c>
      <c r="G26" s="13">
        <f t="shared" si="8"/>
        <v>0</v>
      </c>
      <c r="H26" s="13">
        <f>SUM(B26:G26)</f>
        <v>0</v>
      </c>
      <c r="I26" s="3"/>
      <c r="J26" s="3"/>
      <c r="K26" s="3"/>
      <c r="L26" s="3"/>
    </row>
    <row r="27" spans="1:12" x14ac:dyDescent="0.25">
      <c r="A27" s="3" t="s">
        <v>93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3">
        <f>SUM(B27:G27)</f>
        <v>0</v>
      </c>
      <c r="I27" s="3"/>
      <c r="J27" s="3"/>
      <c r="K27" s="3"/>
      <c r="L27" s="3"/>
    </row>
    <row r="28" spans="1:12" x14ac:dyDescent="0.25">
      <c r="A28" s="3" t="s">
        <v>95</v>
      </c>
      <c r="B28" s="13">
        <f t="shared" ref="B28:G28" si="9">B27*$K$8</f>
        <v>0</v>
      </c>
      <c r="C28" s="13">
        <f t="shared" si="9"/>
        <v>0</v>
      </c>
      <c r="D28" s="13">
        <f t="shared" si="9"/>
        <v>0</v>
      </c>
      <c r="E28" s="13">
        <f t="shared" si="9"/>
        <v>0</v>
      </c>
      <c r="F28" s="13">
        <f t="shared" si="9"/>
        <v>0</v>
      </c>
      <c r="G28" s="13">
        <f t="shared" si="9"/>
        <v>0</v>
      </c>
      <c r="H28" s="13">
        <f>SUM(B28:G28)</f>
        <v>0</v>
      </c>
      <c r="I28" s="3"/>
      <c r="J28" s="3"/>
      <c r="K28" s="3"/>
      <c r="L28" s="3"/>
    </row>
    <row r="29" spans="1:12" x14ac:dyDescent="0.25">
      <c r="A29" s="3" t="s">
        <v>97</v>
      </c>
      <c r="B29" s="13">
        <f t="shared" ref="B29:G29" si="10">B27-B28</f>
        <v>0</v>
      </c>
      <c r="C29" s="13">
        <f t="shared" si="10"/>
        <v>0</v>
      </c>
      <c r="D29" s="13">
        <f t="shared" si="10"/>
        <v>0</v>
      </c>
      <c r="E29" s="13">
        <f t="shared" si="10"/>
        <v>0</v>
      </c>
      <c r="F29" s="13">
        <f t="shared" si="10"/>
        <v>0</v>
      </c>
      <c r="G29" s="13">
        <f t="shared" si="10"/>
        <v>0</v>
      </c>
      <c r="H29" s="13">
        <f>SUM(B29:G29)</f>
        <v>0</v>
      </c>
      <c r="I29" s="3"/>
      <c r="J29" s="3"/>
      <c r="K29" s="3"/>
      <c r="L29" s="3"/>
    </row>
    <row r="30" spans="1:12" x14ac:dyDescent="0.25">
      <c r="A30" s="3" t="s">
        <v>98</v>
      </c>
      <c r="B30" s="13">
        <f t="shared" ref="B30:G30" si="11">B29</f>
        <v>0</v>
      </c>
      <c r="C30" s="13">
        <f t="shared" si="11"/>
        <v>0</v>
      </c>
      <c r="D30" s="13">
        <f t="shared" si="11"/>
        <v>0</v>
      </c>
      <c r="E30" s="13">
        <f t="shared" si="11"/>
        <v>0</v>
      </c>
      <c r="F30" s="13">
        <f t="shared" si="11"/>
        <v>0</v>
      </c>
      <c r="G30" s="13">
        <f t="shared" si="11"/>
        <v>0</v>
      </c>
      <c r="H30" s="13">
        <f>SUM(B30:G30)</f>
        <v>0</v>
      </c>
      <c r="I30" s="3"/>
      <c r="J30" s="3"/>
      <c r="K30" s="3"/>
      <c r="L30" s="3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t="15" customHeight="1" x14ac:dyDescent="0.25">
      <c r="A32" s="61" t="s">
        <v>101</v>
      </c>
      <c r="B32" s="61"/>
      <c r="C32" s="61"/>
      <c r="D32" s="61"/>
      <c r="E32" s="61"/>
      <c r="F32" s="61"/>
      <c r="G32" s="61"/>
      <c r="H32" s="61"/>
      <c r="I32" s="3"/>
      <c r="J32" s="3"/>
      <c r="K32" s="3"/>
      <c r="L32" s="3"/>
    </row>
    <row r="33" spans="1:12" x14ac:dyDescent="0.25">
      <c r="A33" s="3" t="s">
        <v>91</v>
      </c>
      <c r="B33" s="13">
        <f t="shared" ref="B33:G33" si="12">B34</f>
        <v>0</v>
      </c>
      <c r="C33" s="13">
        <f t="shared" si="12"/>
        <v>0</v>
      </c>
      <c r="D33" s="13">
        <f t="shared" si="12"/>
        <v>0</v>
      </c>
      <c r="E33" s="13">
        <f t="shared" si="12"/>
        <v>0</v>
      </c>
      <c r="F33" s="13">
        <f t="shared" si="12"/>
        <v>0</v>
      </c>
      <c r="G33" s="13">
        <f t="shared" si="12"/>
        <v>0</v>
      </c>
      <c r="H33" s="13">
        <f>SUM(B33:G33)</f>
        <v>0</v>
      </c>
      <c r="I33" s="3"/>
      <c r="J33" s="3"/>
      <c r="K33" s="3"/>
      <c r="L33" s="3"/>
    </row>
    <row r="34" spans="1:12" x14ac:dyDescent="0.25">
      <c r="A34" s="3" t="s">
        <v>93</v>
      </c>
      <c r="B34" s="13">
        <f t="shared" ref="B34:G34" si="13">B13*$K$7</f>
        <v>0</v>
      </c>
      <c r="C34" s="13">
        <f t="shared" si="13"/>
        <v>0</v>
      </c>
      <c r="D34" s="13">
        <f t="shared" si="13"/>
        <v>0</v>
      </c>
      <c r="E34" s="13">
        <f t="shared" si="13"/>
        <v>0</v>
      </c>
      <c r="F34" s="13">
        <f t="shared" si="13"/>
        <v>0</v>
      </c>
      <c r="G34" s="13">
        <f t="shared" si="13"/>
        <v>0</v>
      </c>
      <c r="H34" s="13">
        <f>SUM(B34:G34)</f>
        <v>0</v>
      </c>
      <c r="I34" s="3"/>
      <c r="J34" s="3"/>
      <c r="K34" s="3"/>
      <c r="L34" s="3"/>
    </row>
    <row r="35" spans="1:12" x14ac:dyDescent="0.25">
      <c r="A35" s="3" t="s">
        <v>95</v>
      </c>
      <c r="B35" s="13">
        <f t="shared" ref="B35:G35" si="14">B34*$K$8</f>
        <v>0</v>
      </c>
      <c r="C35" s="13">
        <f t="shared" si="14"/>
        <v>0</v>
      </c>
      <c r="D35" s="13">
        <f t="shared" si="14"/>
        <v>0</v>
      </c>
      <c r="E35" s="13">
        <f t="shared" si="14"/>
        <v>0</v>
      </c>
      <c r="F35" s="13">
        <f t="shared" si="14"/>
        <v>0</v>
      </c>
      <c r="G35" s="13">
        <f t="shared" si="14"/>
        <v>0</v>
      </c>
      <c r="H35" s="13">
        <f>SUM(B35:G35)</f>
        <v>0</v>
      </c>
      <c r="I35" s="3"/>
      <c r="J35" s="3"/>
      <c r="K35" s="3"/>
      <c r="L35" s="3"/>
    </row>
    <row r="36" spans="1:12" x14ac:dyDescent="0.25">
      <c r="A36" s="3" t="s">
        <v>97</v>
      </c>
      <c r="B36" s="13">
        <f t="shared" ref="B36:G36" si="15">B34-B35</f>
        <v>0</v>
      </c>
      <c r="C36" s="13">
        <f t="shared" si="15"/>
        <v>0</v>
      </c>
      <c r="D36" s="13">
        <f t="shared" si="15"/>
        <v>0</v>
      </c>
      <c r="E36" s="13">
        <f t="shared" si="15"/>
        <v>0</v>
      </c>
      <c r="F36" s="13">
        <f t="shared" si="15"/>
        <v>0</v>
      </c>
      <c r="G36" s="13">
        <f t="shared" si="15"/>
        <v>0</v>
      </c>
      <c r="H36" s="13">
        <f>SUM(B36:G36)</f>
        <v>0</v>
      </c>
      <c r="I36" s="3"/>
      <c r="J36" s="3"/>
      <c r="K36" s="3"/>
      <c r="L36" s="3"/>
    </row>
    <row r="37" spans="1:12" x14ac:dyDescent="0.25">
      <c r="A37" s="3" t="s">
        <v>98</v>
      </c>
      <c r="B37" s="13">
        <f t="shared" ref="B37:G37" si="16">B36</f>
        <v>0</v>
      </c>
      <c r="C37" s="13">
        <f t="shared" si="16"/>
        <v>0</v>
      </c>
      <c r="D37" s="13">
        <f t="shared" si="16"/>
        <v>0</v>
      </c>
      <c r="E37" s="13">
        <f t="shared" si="16"/>
        <v>0</v>
      </c>
      <c r="F37" s="13">
        <f t="shared" si="16"/>
        <v>0</v>
      </c>
      <c r="G37" s="13">
        <f t="shared" si="16"/>
        <v>0</v>
      </c>
      <c r="H37" s="13">
        <f>SUM(B37:G37)</f>
        <v>0</v>
      </c>
      <c r="I37" s="3"/>
      <c r="J37" s="3"/>
      <c r="K37" s="3"/>
      <c r="L37" s="3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ht="15" customHeight="1" x14ac:dyDescent="0.25">
      <c r="A39" s="62" t="s">
        <v>102</v>
      </c>
      <c r="B39" s="62"/>
      <c r="C39" s="62"/>
      <c r="D39" s="62"/>
      <c r="E39" s="62"/>
      <c r="F39" s="62"/>
      <c r="G39" s="62"/>
      <c r="H39" s="62"/>
      <c r="I39" s="3"/>
      <c r="J39" s="3"/>
      <c r="K39" s="3"/>
      <c r="L39" s="3"/>
    </row>
    <row r="40" spans="1:12" x14ac:dyDescent="0.25">
      <c r="A40" s="3" t="s">
        <v>91</v>
      </c>
      <c r="B40" s="16">
        <f t="shared" ref="B40:H44" si="17">SUM(B12,B19,B26,B33)</f>
        <v>0</v>
      </c>
      <c r="C40" s="16">
        <f t="shared" si="17"/>
        <v>0</v>
      </c>
      <c r="D40" s="16">
        <f t="shared" si="17"/>
        <v>0</v>
      </c>
      <c r="E40" s="16">
        <f t="shared" si="17"/>
        <v>0</v>
      </c>
      <c r="F40" s="16">
        <f t="shared" si="17"/>
        <v>0</v>
      </c>
      <c r="G40" s="16">
        <f t="shared" si="17"/>
        <v>0</v>
      </c>
      <c r="H40" s="16">
        <f t="shared" si="17"/>
        <v>0</v>
      </c>
      <c r="I40" s="3"/>
      <c r="J40" s="3"/>
      <c r="K40" s="3"/>
      <c r="L40" s="3"/>
    </row>
    <row r="41" spans="1:12" x14ac:dyDescent="0.25">
      <c r="A41" s="3" t="s">
        <v>93</v>
      </c>
      <c r="B41" s="16">
        <f t="shared" si="17"/>
        <v>0</v>
      </c>
      <c r="C41" s="16">
        <f t="shared" si="17"/>
        <v>0</v>
      </c>
      <c r="D41" s="16">
        <f t="shared" si="17"/>
        <v>0</v>
      </c>
      <c r="E41" s="16">
        <f t="shared" si="17"/>
        <v>0</v>
      </c>
      <c r="F41" s="16">
        <f t="shared" si="17"/>
        <v>0</v>
      </c>
      <c r="G41" s="16">
        <f t="shared" si="17"/>
        <v>0</v>
      </c>
      <c r="H41" s="16">
        <f t="shared" si="17"/>
        <v>0</v>
      </c>
      <c r="I41" s="3"/>
      <c r="J41" s="3"/>
      <c r="K41" s="3"/>
      <c r="L41" s="3"/>
    </row>
    <row r="42" spans="1:12" x14ac:dyDescent="0.25">
      <c r="A42" s="3" t="s">
        <v>95</v>
      </c>
      <c r="B42" s="16">
        <f t="shared" si="17"/>
        <v>0</v>
      </c>
      <c r="C42" s="16">
        <f t="shared" si="17"/>
        <v>0</v>
      </c>
      <c r="D42" s="16">
        <f t="shared" si="17"/>
        <v>0</v>
      </c>
      <c r="E42" s="16">
        <f t="shared" si="17"/>
        <v>0</v>
      </c>
      <c r="F42" s="16">
        <f t="shared" si="17"/>
        <v>0</v>
      </c>
      <c r="G42" s="16">
        <f t="shared" si="17"/>
        <v>0</v>
      </c>
      <c r="H42" s="16">
        <f t="shared" si="17"/>
        <v>0</v>
      </c>
      <c r="I42" s="3"/>
      <c r="J42" s="3"/>
      <c r="K42" s="3"/>
      <c r="L42" s="3"/>
    </row>
    <row r="43" spans="1:12" x14ac:dyDescent="0.25">
      <c r="A43" s="3" t="s">
        <v>97</v>
      </c>
      <c r="B43" s="16">
        <f t="shared" si="17"/>
        <v>0</v>
      </c>
      <c r="C43" s="16">
        <f t="shared" si="17"/>
        <v>0</v>
      </c>
      <c r="D43" s="16">
        <f t="shared" si="17"/>
        <v>0</v>
      </c>
      <c r="E43" s="16">
        <f t="shared" si="17"/>
        <v>0</v>
      </c>
      <c r="F43" s="16">
        <f t="shared" si="17"/>
        <v>0</v>
      </c>
      <c r="G43" s="16">
        <f t="shared" si="17"/>
        <v>0</v>
      </c>
      <c r="H43" s="16">
        <f t="shared" si="17"/>
        <v>0</v>
      </c>
      <c r="I43" s="3"/>
      <c r="J43" s="3"/>
      <c r="K43" s="3"/>
      <c r="L43" s="3"/>
    </row>
    <row r="44" spans="1:12" x14ac:dyDescent="0.25">
      <c r="A44" s="3" t="s">
        <v>98</v>
      </c>
      <c r="B44" s="16">
        <f t="shared" si="17"/>
        <v>0</v>
      </c>
      <c r="C44" s="16">
        <f t="shared" si="17"/>
        <v>0</v>
      </c>
      <c r="D44" s="16">
        <f t="shared" si="17"/>
        <v>0</v>
      </c>
      <c r="E44" s="16">
        <f t="shared" si="17"/>
        <v>0</v>
      </c>
      <c r="F44" s="16">
        <f t="shared" si="17"/>
        <v>0</v>
      </c>
      <c r="G44" s="16">
        <f t="shared" si="17"/>
        <v>0</v>
      </c>
      <c r="H44" s="16">
        <f t="shared" si="17"/>
        <v>0</v>
      </c>
      <c r="I44" s="3"/>
      <c r="J44" s="3"/>
      <c r="K44" s="3"/>
      <c r="L44" s="3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ht="15" customHeight="1" x14ac:dyDescent="0.25">
      <c r="A46" s="60" t="s">
        <v>103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9">
    <mergeCell ref="A25:H25"/>
    <mergeCell ref="A32:H32"/>
    <mergeCell ref="A39:H39"/>
    <mergeCell ref="A46:L46"/>
    <mergeCell ref="A1:L1"/>
    <mergeCell ref="A2:L2"/>
    <mergeCell ref="A3:L3"/>
    <mergeCell ref="A11:H11"/>
    <mergeCell ref="A18:H18"/>
  </mergeCells>
  <dataValidations count="1">
    <dataValidation type="list" allowBlank="1" showInputMessage="1" showErrorMessage="1" sqref="K5" xr:uid="{E6A5C483-7E8B-4879-8CE7-7640F863678B}">
      <formula1>"Mikro/malo,Srednje,Veliko,Veliko-RO"</formula1>
    </dataValidation>
  </dataValidations>
  <pageMargins left="0.75" right="0.75" top="1" bottom="1" header="0.511811023622047" footer="0.511811023622047"/>
  <pageSetup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6"/>
  <sheetViews>
    <sheetView showGridLines="0"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J22" sqref="J22"/>
    </sheetView>
  </sheetViews>
  <sheetFormatPr defaultColWidth="8.7109375" defaultRowHeight="15" x14ac:dyDescent="0.25"/>
  <cols>
    <col min="1" max="1" width="40" customWidth="1"/>
    <col min="2" max="3" width="17.7109375" customWidth="1"/>
    <col min="4" max="4" width="18" customWidth="1"/>
    <col min="5" max="6" width="17.7109375" customWidth="1"/>
    <col min="7" max="8" width="18" customWidth="1"/>
    <col min="10" max="10" width="34" customWidth="1"/>
    <col min="11" max="11" width="20" customWidth="1"/>
    <col min="12" max="12" width="14" customWidth="1"/>
  </cols>
  <sheetData>
    <row r="1" spans="1:12" ht="18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15" customHeight="1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15" customHeight="1" x14ac:dyDescent="0.25">
      <c r="A3" s="56" t="s">
        <v>106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3" t="s">
        <v>76</v>
      </c>
      <c r="B5" s="3" t="s">
        <v>71</v>
      </c>
      <c r="C5" s="3"/>
      <c r="D5" s="3"/>
      <c r="E5" s="3"/>
      <c r="F5" s="3"/>
      <c r="G5" s="3"/>
      <c r="H5" s="3"/>
      <c r="I5" s="3"/>
      <c r="J5" s="3" t="s">
        <v>77</v>
      </c>
      <c r="K5" s="10"/>
      <c r="L5" s="3"/>
    </row>
    <row r="6" spans="1:12" x14ac:dyDescent="0.25">
      <c r="A6" s="3" t="s">
        <v>154</v>
      </c>
      <c r="B6" s="10"/>
      <c r="C6" s="3"/>
      <c r="D6" s="3"/>
      <c r="E6" s="3"/>
      <c r="F6" s="3"/>
      <c r="G6" s="3"/>
      <c r="H6" s="3"/>
      <c r="I6" s="3"/>
      <c r="J6" s="3" t="s">
        <v>33</v>
      </c>
      <c r="K6" s="3" t="str">
        <f>Parametri!B16</f>
        <v>DA</v>
      </c>
      <c r="L6" s="3"/>
    </row>
    <row r="7" spans="1:12" x14ac:dyDescent="0.25">
      <c r="A7" s="3"/>
      <c r="B7" s="3"/>
      <c r="C7" s="3"/>
      <c r="D7" s="3"/>
      <c r="E7" s="3"/>
      <c r="F7" s="3"/>
      <c r="G7" s="3"/>
      <c r="H7" s="3"/>
      <c r="I7" s="3"/>
      <c r="J7" s="3" t="s">
        <v>78</v>
      </c>
      <c r="K7" s="17">
        <f>Parametri!B9</f>
        <v>0.15</v>
      </c>
      <c r="L7" s="3"/>
    </row>
    <row r="8" spans="1:12" x14ac:dyDescent="0.25">
      <c r="A8" s="3"/>
      <c r="B8" s="3"/>
      <c r="C8" s="3"/>
      <c r="D8" s="3"/>
      <c r="E8" s="3"/>
      <c r="F8" s="3"/>
      <c r="G8" s="3"/>
      <c r="H8" s="3"/>
      <c r="I8" s="3"/>
      <c r="J8" s="3" t="s">
        <v>79</v>
      </c>
      <c r="K8" s="22">
        <f>IF(K5="Veliko",IF(K6="DA",40%,25%),IF(K5="Veliko-RO",IF(K6="DA",40%,25%),IF(K5="Srednje",IF(K6="DA",50%,35%),IF(K5="Mikro/malo",IF(K6="DA",60%,45%),0))))</f>
        <v>0</v>
      </c>
      <c r="L8" s="3"/>
    </row>
    <row r="9" spans="1:12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85.5" customHeight="1" x14ac:dyDescent="0.25">
      <c r="A10" s="12" t="s">
        <v>80</v>
      </c>
      <c r="B10" s="12" t="s">
        <v>81</v>
      </c>
      <c r="C10" s="12" t="s">
        <v>82</v>
      </c>
      <c r="D10" s="12" t="s">
        <v>83</v>
      </c>
      <c r="E10" s="12" t="s">
        <v>84</v>
      </c>
      <c r="F10" s="12" t="s">
        <v>85</v>
      </c>
      <c r="G10" s="12" t="s">
        <v>86</v>
      </c>
      <c r="H10" s="12" t="s">
        <v>73</v>
      </c>
      <c r="I10" s="3"/>
      <c r="J10" s="5" t="s">
        <v>87</v>
      </c>
      <c r="K10" s="5"/>
      <c r="L10" s="5"/>
    </row>
    <row r="11" spans="1:12" ht="15" customHeight="1" x14ac:dyDescent="0.25">
      <c r="A11" s="61" t="s">
        <v>88</v>
      </c>
      <c r="B11" s="61"/>
      <c r="C11" s="61"/>
      <c r="D11" s="61"/>
      <c r="E11" s="61"/>
      <c r="F11" s="61"/>
      <c r="G11" s="61"/>
      <c r="H11" s="61"/>
      <c r="I11" s="3"/>
      <c r="J11" s="5" t="s">
        <v>89</v>
      </c>
      <c r="K11" s="6" t="s">
        <v>90</v>
      </c>
      <c r="L11" s="5"/>
    </row>
    <row r="12" spans="1:12" x14ac:dyDescent="0.25">
      <c r="A12" s="3" t="s">
        <v>91</v>
      </c>
      <c r="B12" s="13">
        <f t="shared" ref="B12:G12" si="0">B13</f>
        <v>0</v>
      </c>
      <c r="C12" s="13">
        <f t="shared" si="0"/>
        <v>0</v>
      </c>
      <c r="D12" s="13">
        <f t="shared" si="0"/>
        <v>0</v>
      </c>
      <c r="E12" s="13">
        <f t="shared" si="0"/>
        <v>0</v>
      </c>
      <c r="F12" s="13">
        <f t="shared" si="0"/>
        <v>0</v>
      </c>
      <c r="G12" s="13">
        <f t="shared" si="0"/>
        <v>0</v>
      </c>
      <c r="H12" s="13">
        <f>SUM(B12:G12)</f>
        <v>0</v>
      </c>
      <c r="I12" s="3"/>
      <c r="J12" s="5" t="s">
        <v>92</v>
      </c>
      <c r="K12" s="6">
        <v>0</v>
      </c>
      <c r="L12" s="5" t="str">
        <f>IF(K12&gt;=Parametri!B17,"OK","NI OK")</f>
        <v>NI OK</v>
      </c>
    </row>
    <row r="13" spans="1:12" x14ac:dyDescent="0.25">
      <c r="A13" s="3" t="s">
        <v>93</v>
      </c>
      <c r="B13" s="13">
        <f>'SE po partnerjih in obdobjih'!Q13+'SE po partnerjih in obdobjih'!R13</f>
        <v>0</v>
      </c>
      <c r="C13" s="13">
        <f>'SE po partnerjih in obdobjih'!S13+'SE po partnerjih in obdobjih'!T13</f>
        <v>0</v>
      </c>
      <c r="D13" s="13">
        <f>'SE po partnerjih in obdobjih'!U13+'SE po partnerjih in obdobjih'!V13</f>
        <v>0</v>
      </c>
      <c r="E13" s="13">
        <f>'SE po partnerjih in obdobjih'!W13+'SE po partnerjih in obdobjih'!X13</f>
        <v>0</v>
      </c>
      <c r="F13" s="13">
        <f>'SE po partnerjih in obdobjih'!Y13+'SE po partnerjih in obdobjih'!Z13</f>
        <v>0</v>
      </c>
      <c r="G13" s="13">
        <f>'SE po partnerjih in obdobjih'!AA13+'SE po partnerjih in obdobjih'!AB13</f>
        <v>0</v>
      </c>
      <c r="H13" s="13">
        <f>SUM(B13:G13)</f>
        <v>0</v>
      </c>
      <c r="I13" s="3"/>
      <c r="J13" s="5" t="s">
        <v>94</v>
      </c>
      <c r="K13" s="6">
        <v>0</v>
      </c>
      <c r="L13" s="5" t="str">
        <f>IF(K13&gt;=H41*Parametri!B18,"OK","NI OK")</f>
        <v>OK</v>
      </c>
    </row>
    <row r="14" spans="1:12" x14ac:dyDescent="0.25">
      <c r="A14" s="3" t="s">
        <v>95</v>
      </c>
      <c r="B14" s="13">
        <f t="shared" ref="B14:G14" si="1">B13*$K$8</f>
        <v>0</v>
      </c>
      <c r="C14" s="13">
        <f t="shared" si="1"/>
        <v>0</v>
      </c>
      <c r="D14" s="13">
        <f t="shared" si="1"/>
        <v>0</v>
      </c>
      <c r="E14" s="13">
        <f t="shared" si="1"/>
        <v>0</v>
      </c>
      <c r="F14" s="13">
        <f t="shared" si="1"/>
        <v>0</v>
      </c>
      <c r="G14" s="13">
        <f t="shared" si="1"/>
        <v>0</v>
      </c>
      <c r="H14" s="13">
        <f>SUM(B14:G14)</f>
        <v>0</v>
      </c>
      <c r="I14" s="3"/>
      <c r="J14" s="5" t="s">
        <v>96</v>
      </c>
      <c r="K14" s="6" t="s">
        <v>34</v>
      </c>
      <c r="L14" s="5" t="str">
        <f>IF(K14="DA","OK","PREVERI")</f>
        <v>OK</v>
      </c>
    </row>
    <row r="15" spans="1:12" x14ac:dyDescent="0.25">
      <c r="A15" s="3" t="s">
        <v>97</v>
      </c>
      <c r="B15" s="13">
        <f t="shared" ref="B15:G15" si="2">B13-B14</f>
        <v>0</v>
      </c>
      <c r="C15" s="13">
        <f t="shared" si="2"/>
        <v>0</v>
      </c>
      <c r="D15" s="13">
        <f t="shared" si="2"/>
        <v>0</v>
      </c>
      <c r="E15" s="13">
        <f t="shared" si="2"/>
        <v>0</v>
      </c>
      <c r="F15" s="13">
        <f t="shared" si="2"/>
        <v>0</v>
      </c>
      <c r="G15" s="13">
        <f t="shared" si="2"/>
        <v>0</v>
      </c>
      <c r="H15" s="13">
        <f>SUM(B15:G15)</f>
        <v>0</v>
      </c>
      <c r="I15" s="3"/>
      <c r="J15" s="3"/>
      <c r="K15" s="3"/>
      <c r="L15" s="3"/>
    </row>
    <row r="16" spans="1:12" x14ac:dyDescent="0.25">
      <c r="A16" s="3" t="s">
        <v>98</v>
      </c>
      <c r="B16" s="13">
        <f t="shared" ref="B16:G16" si="3">B15</f>
        <v>0</v>
      </c>
      <c r="C16" s="13">
        <f t="shared" si="3"/>
        <v>0</v>
      </c>
      <c r="D16" s="13">
        <f t="shared" si="3"/>
        <v>0</v>
      </c>
      <c r="E16" s="13">
        <f t="shared" si="3"/>
        <v>0</v>
      </c>
      <c r="F16" s="13">
        <f t="shared" si="3"/>
        <v>0</v>
      </c>
      <c r="G16" s="13">
        <f t="shared" si="3"/>
        <v>0</v>
      </c>
      <c r="H16" s="13">
        <f>SUM(B16:G16)</f>
        <v>0</v>
      </c>
      <c r="I16" s="3"/>
      <c r="J16" s="3"/>
      <c r="K16" s="3"/>
      <c r="L16" s="3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5" customHeight="1" x14ac:dyDescent="0.25">
      <c r="A18" s="61" t="s">
        <v>99</v>
      </c>
      <c r="B18" s="61"/>
      <c r="C18" s="61"/>
      <c r="D18" s="61"/>
      <c r="E18" s="61"/>
      <c r="F18" s="61"/>
      <c r="G18" s="61"/>
      <c r="H18" s="61"/>
      <c r="I18" s="3"/>
      <c r="J18" s="3"/>
      <c r="K18" s="3"/>
      <c r="L18" s="3"/>
    </row>
    <row r="19" spans="1:12" x14ac:dyDescent="0.25">
      <c r="A19" s="3" t="s">
        <v>91</v>
      </c>
      <c r="B19" s="13">
        <f t="shared" ref="B19:G19" si="4">B20</f>
        <v>0</v>
      </c>
      <c r="C19" s="13">
        <f t="shared" si="4"/>
        <v>0</v>
      </c>
      <c r="D19" s="13">
        <f t="shared" si="4"/>
        <v>0</v>
      </c>
      <c r="E19" s="13">
        <f t="shared" si="4"/>
        <v>0</v>
      </c>
      <c r="F19" s="13">
        <f t="shared" si="4"/>
        <v>0</v>
      </c>
      <c r="G19" s="13">
        <f t="shared" si="4"/>
        <v>0</v>
      </c>
      <c r="H19" s="13">
        <f>SUM(B19:G19)</f>
        <v>0</v>
      </c>
      <c r="I19" s="3"/>
      <c r="J19" s="3"/>
      <c r="K19" s="3"/>
      <c r="L19" s="3"/>
    </row>
    <row r="20" spans="1:12" x14ac:dyDescent="0.25">
      <c r="A20" s="3" t="s">
        <v>93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3">
        <f>SUM(B20:G20)</f>
        <v>0</v>
      </c>
      <c r="I20" s="3"/>
      <c r="J20" s="3"/>
      <c r="K20" s="3"/>
      <c r="L20" s="3"/>
    </row>
    <row r="21" spans="1:12" x14ac:dyDescent="0.25">
      <c r="A21" s="3" t="s">
        <v>95</v>
      </c>
      <c r="B21" s="13">
        <f t="shared" ref="B21:G21" si="5">B20*$K$8</f>
        <v>0</v>
      </c>
      <c r="C21" s="13">
        <f t="shared" si="5"/>
        <v>0</v>
      </c>
      <c r="D21" s="13">
        <f t="shared" si="5"/>
        <v>0</v>
      </c>
      <c r="E21" s="13">
        <f t="shared" si="5"/>
        <v>0</v>
      </c>
      <c r="F21" s="13">
        <f t="shared" si="5"/>
        <v>0</v>
      </c>
      <c r="G21" s="13">
        <f t="shared" si="5"/>
        <v>0</v>
      </c>
      <c r="H21" s="13">
        <f>SUM(B21:G21)</f>
        <v>0</v>
      </c>
      <c r="I21" s="3"/>
      <c r="J21" s="3"/>
      <c r="K21" s="3"/>
      <c r="L21" s="3"/>
    </row>
    <row r="22" spans="1:12" x14ac:dyDescent="0.25">
      <c r="A22" s="3" t="s">
        <v>97</v>
      </c>
      <c r="B22" s="13">
        <f t="shared" ref="B22:G22" si="6">B20-B21</f>
        <v>0</v>
      </c>
      <c r="C22" s="13">
        <f t="shared" si="6"/>
        <v>0</v>
      </c>
      <c r="D22" s="13">
        <f t="shared" si="6"/>
        <v>0</v>
      </c>
      <c r="E22" s="13">
        <f t="shared" si="6"/>
        <v>0</v>
      </c>
      <c r="F22" s="13">
        <f t="shared" si="6"/>
        <v>0</v>
      </c>
      <c r="G22" s="13">
        <f t="shared" si="6"/>
        <v>0</v>
      </c>
      <c r="H22" s="13">
        <f>SUM(B22:G22)</f>
        <v>0</v>
      </c>
      <c r="I22" s="3"/>
      <c r="J22" s="3"/>
      <c r="K22" s="3"/>
      <c r="L22" s="3"/>
    </row>
    <row r="23" spans="1:12" x14ac:dyDescent="0.25">
      <c r="A23" s="3" t="s">
        <v>98</v>
      </c>
      <c r="B23" s="13">
        <f t="shared" ref="B23:G23" si="7">B22</f>
        <v>0</v>
      </c>
      <c r="C23" s="13">
        <f t="shared" si="7"/>
        <v>0</v>
      </c>
      <c r="D23" s="13">
        <f t="shared" si="7"/>
        <v>0</v>
      </c>
      <c r="E23" s="13">
        <f t="shared" si="7"/>
        <v>0</v>
      </c>
      <c r="F23" s="13">
        <f t="shared" si="7"/>
        <v>0</v>
      </c>
      <c r="G23" s="13">
        <f t="shared" si="7"/>
        <v>0</v>
      </c>
      <c r="H23" s="13">
        <f>SUM(B23:G23)</f>
        <v>0</v>
      </c>
      <c r="I23" s="3"/>
      <c r="J23" s="3"/>
      <c r="K23" s="3"/>
      <c r="L23" s="3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ht="15" customHeight="1" x14ac:dyDescent="0.25">
      <c r="A25" s="61" t="s">
        <v>100</v>
      </c>
      <c r="B25" s="61"/>
      <c r="C25" s="61"/>
      <c r="D25" s="61"/>
      <c r="E25" s="61"/>
      <c r="F25" s="61"/>
      <c r="G25" s="61"/>
      <c r="H25" s="61"/>
      <c r="I25" s="3"/>
      <c r="J25" s="3"/>
      <c r="K25" s="3"/>
      <c r="L25" s="3"/>
    </row>
    <row r="26" spans="1:12" x14ac:dyDescent="0.25">
      <c r="A26" s="3" t="s">
        <v>91</v>
      </c>
      <c r="B26" s="13">
        <f t="shared" ref="B26:G26" si="8">B27</f>
        <v>0</v>
      </c>
      <c r="C26" s="13">
        <f t="shared" si="8"/>
        <v>0</v>
      </c>
      <c r="D26" s="13">
        <f t="shared" si="8"/>
        <v>0</v>
      </c>
      <c r="E26" s="13">
        <f t="shared" si="8"/>
        <v>0</v>
      </c>
      <c r="F26" s="13">
        <f t="shared" si="8"/>
        <v>0</v>
      </c>
      <c r="G26" s="13">
        <f t="shared" si="8"/>
        <v>0</v>
      </c>
      <c r="H26" s="13">
        <f>SUM(B26:G26)</f>
        <v>0</v>
      </c>
      <c r="I26" s="3"/>
      <c r="J26" s="3"/>
      <c r="K26" s="3"/>
      <c r="L26" s="3"/>
    </row>
    <row r="27" spans="1:12" x14ac:dyDescent="0.25">
      <c r="A27" s="3" t="s">
        <v>93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3">
        <f>SUM(B27:G27)</f>
        <v>0</v>
      </c>
      <c r="I27" s="3"/>
      <c r="J27" s="3"/>
      <c r="K27" s="3"/>
      <c r="L27" s="3"/>
    </row>
    <row r="28" spans="1:12" x14ac:dyDescent="0.25">
      <c r="A28" s="3" t="s">
        <v>95</v>
      </c>
      <c r="B28" s="13">
        <f t="shared" ref="B28:G28" si="9">B27*$K$8</f>
        <v>0</v>
      </c>
      <c r="C28" s="13">
        <f t="shared" si="9"/>
        <v>0</v>
      </c>
      <c r="D28" s="13">
        <f t="shared" si="9"/>
        <v>0</v>
      </c>
      <c r="E28" s="13">
        <f t="shared" si="9"/>
        <v>0</v>
      </c>
      <c r="F28" s="13">
        <f t="shared" si="9"/>
        <v>0</v>
      </c>
      <c r="G28" s="13">
        <f t="shared" si="9"/>
        <v>0</v>
      </c>
      <c r="H28" s="13">
        <f>SUM(B28:G28)</f>
        <v>0</v>
      </c>
      <c r="I28" s="3"/>
      <c r="J28" s="3"/>
      <c r="K28" s="3"/>
      <c r="L28" s="3"/>
    </row>
    <row r="29" spans="1:12" x14ac:dyDescent="0.25">
      <c r="A29" s="3" t="s">
        <v>97</v>
      </c>
      <c r="B29" s="13">
        <f t="shared" ref="B29:G29" si="10">B27-B28</f>
        <v>0</v>
      </c>
      <c r="C29" s="13">
        <f t="shared" si="10"/>
        <v>0</v>
      </c>
      <c r="D29" s="13">
        <f t="shared" si="10"/>
        <v>0</v>
      </c>
      <c r="E29" s="13">
        <f t="shared" si="10"/>
        <v>0</v>
      </c>
      <c r="F29" s="13">
        <f t="shared" si="10"/>
        <v>0</v>
      </c>
      <c r="G29" s="13">
        <f t="shared" si="10"/>
        <v>0</v>
      </c>
      <c r="H29" s="13">
        <f>SUM(B29:G29)</f>
        <v>0</v>
      </c>
      <c r="I29" s="3"/>
      <c r="J29" s="3"/>
      <c r="K29" s="3"/>
      <c r="L29" s="3"/>
    </row>
    <row r="30" spans="1:12" x14ac:dyDescent="0.25">
      <c r="A30" s="3" t="s">
        <v>98</v>
      </c>
      <c r="B30" s="13">
        <f t="shared" ref="B30:G30" si="11">B29</f>
        <v>0</v>
      </c>
      <c r="C30" s="13">
        <f t="shared" si="11"/>
        <v>0</v>
      </c>
      <c r="D30" s="13">
        <f t="shared" si="11"/>
        <v>0</v>
      </c>
      <c r="E30" s="13">
        <f t="shared" si="11"/>
        <v>0</v>
      </c>
      <c r="F30" s="13">
        <f t="shared" si="11"/>
        <v>0</v>
      </c>
      <c r="G30" s="13">
        <f t="shared" si="11"/>
        <v>0</v>
      </c>
      <c r="H30" s="13">
        <f>SUM(B30:G30)</f>
        <v>0</v>
      </c>
      <c r="I30" s="3"/>
      <c r="J30" s="3"/>
      <c r="K30" s="3"/>
      <c r="L30" s="3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t="15" customHeight="1" x14ac:dyDescent="0.25">
      <c r="A32" s="61" t="s">
        <v>101</v>
      </c>
      <c r="B32" s="61"/>
      <c r="C32" s="61"/>
      <c r="D32" s="61"/>
      <c r="E32" s="61"/>
      <c r="F32" s="61"/>
      <c r="G32" s="61"/>
      <c r="H32" s="61"/>
      <c r="I32" s="3"/>
      <c r="J32" s="3"/>
      <c r="K32" s="3"/>
      <c r="L32" s="3"/>
    </row>
    <row r="33" spans="1:12" x14ac:dyDescent="0.25">
      <c r="A33" s="3" t="s">
        <v>91</v>
      </c>
      <c r="B33" s="13">
        <f t="shared" ref="B33:G33" si="12">B34</f>
        <v>0</v>
      </c>
      <c r="C33" s="13">
        <f t="shared" si="12"/>
        <v>0</v>
      </c>
      <c r="D33" s="13">
        <f t="shared" si="12"/>
        <v>0</v>
      </c>
      <c r="E33" s="13">
        <f t="shared" si="12"/>
        <v>0</v>
      </c>
      <c r="F33" s="13">
        <f t="shared" si="12"/>
        <v>0</v>
      </c>
      <c r="G33" s="13">
        <f t="shared" si="12"/>
        <v>0</v>
      </c>
      <c r="H33" s="13">
        <f>SUM(B33:G33)</f>
        <v>0</v>
      </c>
      <c r="I33" s="3"/>
      <c r="J33" s="3"/>
      <c r="K33" s="3"/>
      <c r="L33" s="3"/>
    </row>
    <row r="34" spans="1:12" x14ac:dyDescent="0.25">
      <c r="A34" s="3" t="s">
        <v>93</v>
      </c>
      <c r="B34" s="13">
        <f t="shared" ref="B34:G34" si="13">B13*$K$7</f>
        <v>0</v>
      </c>
      <c r="C34" s="13">
        <f t="shared" si="13"/>
        <v>0</v>
      </c>
      <c r="D34" s="13">
        <f t="shared" si="13"/>
        <v>0</v>
      </c>
      <c r="E34" s="13">
        <f t="shared" si="13"/>
        <v>0</v>
      </c>
      <c r="F34" s="13">
        <f t="shared" si="13"/>
        <v>0</v>
      </c>
      <c r="G34" s="13">
        <f t="shared" si="13"/>
        <v>0</v>
      </c>
      <c r="H34" s="13">
        <f>SUM(B34:G34)</f>
        <v>0</v>
      </c>
      <c r="I34" s="3"/>
      <c r="J34" s="3"/>
      <c r="K34" s="3"/>
      <c r="L34" s="3"/>
    </row>
    <row r="35" spans="1:12" x14ac:dyDescent="0.25">
      <c r="A35" s="3" t="s">
        <v>95</v>
      </c>
      <c r="B35" s="13">
        <f t="shared" ref="B35:G35" si="14">B34*$K$8</f>
        <v>0</v>
      </c>
      <c r="C35" s="13">
        <f t="shared" si="14"/>
        <v>0</v>
      </c>
      <c r="D35" s="13">
        <f t="shared" si="14"/>
        <v>0</v>
      </c>
      <c r="E35" s="13">
        <f t="shared" si="14"/>
        <v>0</v>
      </c>
      <c r="F35" s="13">
        <f t="shared" si="14"/>
        <v>0</v>
      </c>
      <c r="G35" s="13">
        <f t="shared" si="14"/>
        <v>0</v>
      </c>
      <c r="H35" s="13">
        <f>SUM(B35:G35)</f>
        <v>0</v>
      </c>
      <c r="I35" s="3"/>
      <c r="J35" s="3"/>
      <c r="K35" s="3"/>
      <c r="L35" s="3"/>
    </row>
    <row r="36" spans="1:12" x14ac:dyDescent="0.25">
      <c r="A36" s="3" t="s">
        <v>97</v>
      </c>
      <c r="B36" s="13">
        <f t="shared" ref="B36:G36" si="15">B34-B35</f>
        <v>0</v>
      </c>
      <c r="C36" s="13">
        <f t="shared" si="15"/>
        <v>0</v>
      </c>
      <c r="D36" s="13">
        <f t="shared" si="15"/>
        <v>0</v>
      </c>
      <c r="E36" s="13">
        <f t="shared" si="15"/>
        <v>0</v>
      </c>
      <c r="F36" s="13">
        <f t="shared" si="15"/>
        <v>0</v>
      </c>
      <c r="G36" s="13">
        <f t="shared" si="15"/>
        <v>0</v>
      </c>
      <c r="H36" s="13">
        <f>SUM(B36:G36)</f>
        <v>0</v>
      </c>
      <c r="I36" s="3"/>
      <c r="J36" s="3"/>
      <c r="K36" s="3"/>
      <c r="L36" s="3"/>
    </row>
    <row r="37" spans="1:12" x14ac:dyDescent="0.25">
      <c r="A37" s="3" t="s">
        <v>98</v>
      </c>
      <c r="B37" s="13">
        <f t="shared" ref="B37:G37" si="16">B36</f>
        <v>0</v>
      </c>
      <c r="C37" s="13">
        <f t="shared" si="16"/>
        <v>0</v>
      </c>
      <c r="D37" s="13">
        <f t="shared" si="16"/>
        <v>0</v>
      </c>
      <c r="E37" s="13">
        <f t="shared" si="16"/>
        <v>0</v>
      </c>
      <c r="F37" s="13">
        <f t="shared" si="16"/>
        <v>0</v>
      </c>
      <c r="G37" s="13">
        <f t="shared" si="16"/>
        <v>0</v>
      </c>
      <c r="H37" s="13">
        <f>SUM(B37:G37)</f>
        <v>0</v>
      </c>
      <c r="I37" s="3"/>
      <c r="J37" s="3"/>
      <c r="K37" s="3"/>
      <c r="L37" s="3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ht="15" customHeight="1" x14ac:dyDescent="0.25">
      <c r="A39" s="62" t="s">
        <v>102</v>
      </c>
      <c r="B39" s="62"/>
      <c r="C39" s="62"/>
      <c r="D39" s="62"/>
      <c r="E39" s="62"/>
      <c r="F39" s="62"/>
      <c r="G39" s="62"/>
      <c r="H39" s="62"/>
      <c r="I39" s="3"/>
      <c r="J39" s="3"/>
      <c r="K39" s="3"/>
      <c r="L39" s="3"/>
    </row>
    <row r="40" spans="1:12" x14ac:dyDescent="0.25">
      <c r="A40" s="3" t="s">
        <v>91</v>
      </c>
      <c r="B40" s="16">
        <f t="shared" ref="B40:H44" si="17">SUM(B12,B19,B26,B33)</f>
        <v>0</v>
      </c>
      <c r="C40" s="16">
        <f t="shared" si="17"/>
        <v>0</v>
      </c>
      <c r="D40" s="16">
        <f t="shared" si="17"/>
        <v>0</v>
      </c>
      <c r="E40" s="16">
        <f t="shared" si="17"/>
        <v>0</v>
      </c>
      <c r="F40" s="16">
        <f t="shared" si="17"/>
        <v>0</v>
      </c>
      <c r="G40" s="16">
        <f t="shared" si="17"/>
        <v>0</v>
      </c>
      <c r="H40" s="16">
        <f t="shared" si="17"/>
        <v>0</v>
      </c>
      <c r="I40" s="3"/>
      <c r="J40" s="3"/>
      <c r="K40" s="3"/>
      <c r="L40" s="3"/>
    </row>
    <row r="41" spans="1:12" x14ac:dyDescent="0.25">
      <c r="A41" s="3" t="s">
        <v>93</v>
      </c>
      <c r="B41" s="16">
        <f t="shared" si="17"/>
        <v>0</v>
      </c>
      <c r="C41" s="16">
        <f t="shared" si="17"/>
        <v>0</v>
      </c>
      <c r="D41" s="16">
        <f t="shared" si="17"/>
        <v>0</v>
      </c>
      <c r="E41" s="16">
        <f t="shared" si="17"/>
        <v>0</v>
      </c>
      <c r="F41" s="16">
        <f t="shared" si="17"/>
        <v>0</v>
      </c>
      <c r="G41" s="16">
        <f t="shared" si="17"/>
        <v>0</v>
      </c>
      <c r="H41" s="16">
        <f t="shared" si="17"/>
        <v>0</v>
      </c>
      <c r="I41" s="3"/>
      <c r="J41" s="3"/>
      <c r="K41" s="3"/>
      <c r="L41" s="3"/>
    </row>
    <row r="42" spans="1:12" x14ac:dyDescent="0.25">
      <c r="A42" s="3" t="s">
        <v>95</v>
      </c>
      <c r="B42" s="16">
        <f t="shared" si="17"/>
        <v>0</v>
      </c>
      <c r="C42" s="16">
        <f t="shared" si="17"/>
        <v>0</v>
      </c>
      <c r="D42" s="16">
        <f t="shared" si="17"/>
        <v>0</v>
      </c>
      <c r="E42" s="16">
        <f t="shared" si="17"/>
        <v>0</v>
      </c>
      <c r="F42" s="16">
        <f t="shared" si="17"/>
        <v>0</v>
      </c>
      <c r="G42" s="16">
        <f t="shared" si="17"/>
        <v>0</v>
      </c>
      <c r="H42" s="16">
        <f t="shared" si="17"/>
        <v>0</v>
      </c>
      <c r="I42" s="3"/>
      <c r="J42" s="3"/>
      <c r="K42" s="3"/>
      <c r="L42" s="3"/>
    </row>
    <row r="43" spans="1:12" x14ac:dyDescent="0.25">
      <c r="A43" s="3" t="s">
        <v>97</v>
      </c>
      <c r="B43" s="16">
        <f t="shared" si="17"/>
        <v>0</v>
      </c>
      <c r="C43" s="16">
        <f t="shared" si="17"/>
        <v>0</v>
      </c>
      <c r="D43" s="16">
        <f t="shared" si="17"/>
        <v>0</v>
      </c>
      <c r="E43" s="16">
        <f t="shared" si="17"/>
        <v>0</v>
      </c>
      <c r="F43" s="16">
        <f t="shared" si="17"/>
        <v>0</v>
      </c>
      <c r="G43" s="16">
        <f t="shared" si="17"/>
        <v>0</v>
      </c>
      <c r="H43" s="16">
        <f t="shared" si="17"/>
        <v>0</v>
      </c>
      <c r="I43" s="3"/>
      <c r="J43" s="3"/>
      <c r="K43" s="3"/>
      <c r="L43" s="3"/>
    </row>
    <row r="44" spans="1:12" x14ac:dyDescent="0.25">
      <c r="A44" s="3" t="s">
        <v>98</v>
      </c>
      <c r="B44" s="16">
        <f t="shared" si="17"/>
        <v>0</v>
      </c>
      <c r="C44" s="16">
        <f t="shared" si="17"/>
        <v>0</v>
      </c>
      <c r="D44" s="16">
        <f t="shared" si="17"/>
        <v>0</v>
      </c>
      <c r="E44" s="16">
        <f t="shared" si="17"/>
        <v>0</v>
      </c>
      <c r="F44" s="16">
        <f t="shared" si="17"/>
        <v>0</v>
      </c>
      <c r="G44" s="16">
        <f t="shared" si="17"/>
        <v>0</v>
      </c>
      <c r="H44" s="16">
        <f t="shared" si="17"/>
        <v>0</v>
      </c>
      <c r="I44" s="3"/>
      <c r="J44" s="3"/>
      <c r="K44" s="3"/>
      <c r="L44" s="3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ht="15" customHeight="1" x14ac:dyDescent="0.25">
      <c r="A46" s="60" t="s">
        <v>103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9">
    <mergeCell ref="A25:H25"/>
    <mergeCell ref="A32:H32"/>
    <mergeCell ref="A39:H39"/>
    <mergeCell ref="A46:L46"/>
    <mergeCell ref="A1:L1"/>
    <mergeCell ref="A2:L2"/>
    <mergeCell ref="A3:L3"/>
    <mergeCell ref="A11:H11"/>
    <mergeCell ref="A18:H18"/>
  </mergeCells>
  <dataValidations count="1">
    <dataValidation type="list" allowBlank="1" showInputMessage="1" showErrorMessage="1" sqref="K5" xr:uid="{2FA293C5-83B3-4DA5-A49A-9F33EB13B086}">
      <formula1>"Mikro/malo,Srednje,Veliko,Veliko-RO"</formula1>
    </dataValidation>
  </dataValidations>
  <pageMargins left="0.75" right="0.75" top="1" bottom="1" header="0.511811023622047" footer="0.511811023622047"/>
  <pageSetup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6"/>
  <sheetViews>
    <sheetView showGridLines="0"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J21" sqref="J21"/>
    </sheetView>
  </sheetViews>
  <sheetFormatPr defaultColWidth="8.7109375" defaultRowHeight="15" x14ac:dyDescent="0.25"/>
  <cols>
    <col min="1" max="1" width="40" customWidth="1"/>
    <col min="2" max="3" width="17.7109375" customWidth="1"/>
    <col min="4" max="4" width="18" customWidth="1"/>
    <col min="5" max="6" width="17.7109375" customWidth="1"/>
    <col min="7" max="8" width="18" customWidth="1"/>
    <col min="10" max="10" width="34" customWidth="1"/>
    <col min="11" max="11" width="20" customWidth="1"/>
    <col min="12" max="12" width="14" customWidth="1"/>
  </cols>
  <sheetData>
    <row r="1" spans="1:12" ht="18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15" customHeight="1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15" customHeight="1" x14ac:dyDescent="0.25">
      <c r="A3" s="56" t="s">
        <v>107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3" t="s">
        <v>76</v>
      </c>
      <c r="B5" s="3" t="s">
        <v>72</v>
      </c>
      <c r="C5" s="3"/>
      <c r="D5" s="3"/>
      <c r="E5" s="3"/>
      <c r="F5" s="3"/>
      <c r="G5" s="3"/>
      <c r="H5" s="3"/>
      <c r="I5" s="3"/>
      <c r="J5" s="3" t="s">
        <v>77</v>
      </c>
      <c r="K5" s="10"/>
      <c r="L5" s="3"/>
    </row>
    <row r="6" spans="1:12" x14ac:dyDescent="0.25">
      <c r="A6" s="3" t="s">
        <v>154</v>
      </c>
      <c r="B6" s="10"/>
      <c r="C6" s="3"/>
      <c r="D6" s="3"/>
      <c r="E6" s="3"/>
      <c r="F6" s="3"/>
      <c r="G6" s="3"/>
      <c r="H6" s="3"/>
      <c r="I6" s="3"/>
      <c r="J6" s="3" t="s">
        <v>33</v>
      </c>
      <c r="K6" s="3" t="str">
        <f>Parametri!B16</f>
        <v>DA</v>
      </c>
      <c r="L6" s="3"/>
    </row>
    <row r="7" spans="1:12" x14ac:dyDescent="0.25">
      <c r="A7" s="3"/>
      <c r="B7" s="3"/>
      <c r="C7" s="3"/>
      <c r="D7" s="3"/>
      <c r="E7" s="3"/>
      <c r="F7" s="3"/>
      <c r="G7" s="3"/>
      <c r="H7" s="3"/>
      <c r="I7" s="3"/>
      <c r="J7" s="3" t="s">
        <v>78</v>
      </c>
      <c r="K7" s="17">
        <f>Parametri!B9</f>
        <v>0.15</v>
      </c>
      <c r="L7" s="3"/>
    </row>
    <row r="8" spans="1:12" x14ac:dyDescent="0.25">
      <c r="A8" s="3"/>
      <c r="B8" s="3"/>
      <c r="C8" s="3"/>
      <c r="D8" s="3"/>
      <c r="E8" s="3"/>
      <c r="F8" s="3"/>
      <c r="G8" s="3"/>
      <c r="H8" s="3"/>
      <c r="I8" s="3"/>
      <c r="J8" s="3" t="s">
        <v>79</v>
      </c>
      <c r="K8" s="22">
        <f>IF(K5="Veliko",IF(K6="DA",40%,25%),IF(K5="Veliko-RO",IF(K6="DA",40%,25%),IF(K5="Srednje",IF(K6="DA",50%,35%),IF(K5="Mikro/malo",IF(K6="DA",60%,45%),0))))</f>
        <v>0</v>
      </c>
      <c r="L8" s="3"/>
    </row>
    <row r="9" spans="1:12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85.5" customHeight="1" x14ac:dyDescent="0.25">
      <c r="A10" s="12" t="s">
        <v>80</v>
      </c>
      <c r="B10" s="12" t="s">
        <v>81</v>
      </c>
      <c r="C10" s="12" t="s">
        <v>82</v>
      </c>
      <c r="D10" s="12" t="s">
        <v>83</v>
      </c>
      <c r="E10" s="12" t="s">
        <v>84</v>
      </c>
      <c r="F10" s="12" t="s">
        <v>85</v>
      </c>
      <c r="G10" s="12" t="s">
        <v>86</v>
      </c>
      <c r="H10" s="12" t="s">
        <v>73</v>
      </c>
      <c r="I10" s="3"/>
      <c r="J10" s="5" t="s">
        <v>87</v>
      </c>
      <c r="K10" s="5"/>
      <c r="L10" s="5"/>
    </row>
    <row r="11" spans="1:12" ht="15" customHeight="1" x14ac:dyDescent="0.25">
      <c r="A11" s="61" t="s">
        <v>88</v>
      </c>
      <c r="B11" s="61"/>
      <c r="C11" s="61"/>
      <c r="D11" s="61"/>
      <c r="E11" s="61"/>
      <c r="F11" s="61"/>
      <c r="G11" s="61"/>
      <c r="H11" s="61"/>
      <c r="I11" s="3"/>
      <c r="J11" s="5" t="s">
        <v>89</v>
      </c>
      <c r="K11" s="6" t="s">
        <v>90</v>
      </c>
      <c r="L11" s="5"/>
    </row>
    <row r="12" spans="1:12" x14ac:dyDescent="0.25">
      <c r="A12" s="3" t="s">
        <v>91</v>
      </c>
      <c r="B12" s="13">
        <f t="shared" ref="B12:G12" si="0">B13</f>
        <v>0</v>
      </c>
      <c r="C12" s="13">
        <f t="shared" si="0"/>
        <v>0</v>
      </c>
      <c r="D12" s="13">
        <f t="shared" si="0"/>
        <v>0</v>
      </c>
      <c r="E12" s="13">
        <f t="shared" si="0"/>
        <v>0</v>
      </c>
      <c r="F12" s="13">
        <f t="shared" si="0"/>
        <v>0</v>
      </c>
      <c r="G12" s="13">
        <f t="shared" si="0"/>
        <v>0</v>
      </c>
      <c r="H12" s="13">
        <f>SUM(B12:G12)</f>
        <v>0</v>
      </c>
      <c r="I12" s="3"/>
      <c r="J12" s="5" t="s">
        <v>92</v>
      </c>
      <c r="K12" s="6">
        <v>0</v>
      </c>
      <c r="L12" s="5" t="str">
        <f>IF(K12&gt;=Parametri!B17,"OK","NI OK")</f>
        <v>NI OK</v>
      </c>
    </row>
    <row r="13" spans="1:12" x14ac:dyDescent="0.25">
      <c r="A13" s="3" t="s">
        <v>93</v>
      </c>
      <c r="B13" s="13">
        <f>'SE po partnerjih in obdobjih'!Q14+'SE po partnerjih in obdobjih'!R14</f>
        <v>0</v>
      </c>
      <c r="C13" s="13">
        <f>'SE po partnerjih in obdobjih'!S14+'SE po partnerjih in obdobjih'!T14</f>
        <v>0</v>
      </c>
      <c r="D13" s="13">
        <f>'SE po partnerjih in obdobjih'!U14+'SE po partnerjih in obdobjih'!V14</f>
        <v>0</v>
      </c>
      <c r="E13" s="13">
        <f>'SE po partnerjih in obdobjih'!W14+'SE po partnerjih in obdobjih'!X14</f>
        <v>0</v>
      </c>
      <c r="F13" s="13">
        <f>'SE po partnerjih in obdobjih'!Y14+'SE po partnerjih in obdobjih'!Z14</f>
        <v>0</v>
      </c>
      <c r="G13" s="13">
        <f>'SE po partnerjih in obdobjih'!AA14+'SE po partnerjih in obdobjih'!AB14</f>
        <v>0</v>
      </c>
      <c r="H13" s="13">
        <f>SUM(B13:G13)</f>
        <v>0</v>
      </c>
      <c r="I13" s="3"/>
      <c r="J13" s="5" t="s">
        <v>94</v>
      </c>
      <c r="K13" s="6">
        <v>0</v>
      </c>
      <c r="L13" s="5" t="str">
        <f>IF(K13&gt;=H41*Parametri!B18,"OK","NI OK")</f>
        <v>OK</v>
      </c>
    </row>
    <row r="14" spans="1:12" x14ac:dyDescent="0.25">
      <c r="A14" s="3" t="s">
        <v>95</v>
      </c>
      <c r="B14" s="13">
        <f t="shared" ref="B14:G14" si="1">B13*$K$8</f>
        <v>0</v>
      </c>
      <c r="C14" s="13">
        <f t="shared" si="1"/>
        <v>0</v>
      </c>
      <c r="D14" s="13">
        <f t="shared" si="1"/>
        <v>0</v>
      </c>
      <c r="E14" s="13">
        <f t="shared" si="1"/>
        <v>0</v>
      </c>
      <c r="F14" s="13">
        <f t="shared" si="1"/>
        <v>0</v>
      </c>
      <c r="G14" s="13">
        <f t="shared" si="1"/>
        <v>0</v>
      </c>
      <c r="H14" s="13">
        <f>SUM(B14:G14)</f>
        <v>0</v>
      </c>
      <c r="I14" s="3"/>
      <c r="J14" s="5" t="s">
        <v>96</v>
      </c>
      <c r="K14" s="6" t="s">
        <v>34</v>
      </c>
      <c r="L14" s="5" t="str">
        <f>IF(K14="DA","OK","PREVERI")</f>
        <v>OK</v>
      </c>
    </row>
    <row r="15" spans="1:12" x14ac:dyDescent="0.25">
      <c r="A15" s="3" t="s">
        <v>97</v>
      </c>
      <c r="B15" s="13">
        <f t="shared" ref="B15:G15" si="2">B13-B14</f>
        <v>0</v>
      </c>
      <c r="C15" s="13">
        <f t="shared" si="2"/>
        <v>0</v>
      </c>
      <c r="D15" s="13">
        <f t="shared" si="2"/>
        <v>0</v>
      </c>
      <c r="E15" s="13">
        <f t="shared" si="2"/>
        <v>0</v>
      </c>
      <c r="F15" s="13">
        <f t="shared" si="2"/>
        <v>0</v>
      </c>
      <c r="G15" s="13">
        <f t="shared" si="2"/>
        <v>0</v>
      </c>
      <c r="H15" s="13">
        <f>SUM(B15:G15)</f>
        <v>0</v>
      </c>
      <c r="I15" s="3"/>
      <c r="J15" s="3"/>
      <c r="K15" s="3"/>
      <c r="L15" s="3"/>
    </row>
    <row r="16" spans="1:12" x14ac:dyDescent="0.25">
      <c r="A16" s="3" t="s">
        <v>98</v>
      </c>
      <c r="B16" s="13">
        <f t="shared" ref="B16:G16" si="3">B15</f>
        <v>0</v>
      </c>
      <c r="C16" s="13">
        <f t="shared" si="3"/>
        <v>0</v>
      </c>
      <c r="D16" s="13">
        <f t="shared" si="3"/>
        <v>0</v>
      </c>
      <c r="E16" s="13">
        <f t="shared" si="3"/>
        <v>0</v>
      </c>
      <c r="F16" s="13">
        <f t="shared" si="3"/>
        <v>0</v>
      </c>
      <c r="G16" s="13">
        <f t="shared" si="3"/>
        <v>0</v>
      </c>
      <c r="H16" s="13">
        <f>SUM(B16:G16)</f>
        <v>0</v>
      </c>
      <c r="I16" s="3"/>
      <c r="J16" s="3"/>
      <c r="K16" s="3"/>
      <c r="L16" s="3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5" customHeight="1" x14ac:dyDescent="0.25">
      <c r="A18" s="61" t="s">
        <v>99</v>
      </c>
      <c r="B18" s="61"/>
      <c r="C18" s="61"/>
      <c r="D18" s="61"/>
      <c r="E18" s="61"/>
      <c r="F18" s="61"/>
      <c r="G18" s="61"/>
      <c r="H18" s="61"/>
      <c r="I18" s="3"/>
      <c r="J18" s="3"/>
      <c r="K18" s="3"/>
      <c r="L18" s="3"/>
    </row>
    <row r="19" spans="1:12" x14ac:dyDescent="0.25">
      <c r="A19" s="3" t="s">
        <v>91</v>
      </c>
      <c r="B19" s="13">
        <f t="shared" ref="B19:G19" si="4">B20</f>
        <v>0</v>
      </c>
      <c r="C19" s="13">
        <f t="shared" si="4"/>
        <v>0</v>
      </c>
      <c r="D19" s="13">
        <f t="shared" si="4"/>
        <v>0</v>
      </c>
      <c r="E19" s="13">
        <f t="shared" si="4"/>
        <v>0</v>
      </c>
      <c r="F19" s="13">
        <f t="shared" si="4"/>
        <v>0</v>
      </c>
      <c r="G19" s="13">
        <f t="shared" si="4"/>
        <v>0</v>
      </c>
      <c r="H19" s="13">
        <f>SUM(B19:G19)</f>
        <v>0</v>
      </c>
      <c r="I19" s="3"/>
      <c r="J19" s="3"/>
      <c r="K19" s="3"/>
      <c r="L19" s="3"/>
    </row>
    <row r="20" spans="1:12" x14ac:dyDescent="0.25">
      <c r="A20" s="3" t="s">
        <v>93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3">
        <f>SUM(B20:G20)</f>
        <v>0</v>
      </c>
      <c r="I20" s="3"/>
      <c r="J20" s="3"/>
      <c r="K20" s="3"/>
      <c r="L20" s="3"/>
    </row>
    <row r="21" spans="1:12" x14ac:dyDescent="0.25">
      <c r="A21" s="3" t="s">
        <v>95</v>
      </c>
      <c r="B21" s="13">
        <f t="shared" ref="B21:G21" si="5">B20*$K$8</f>
        <v>0</v>
      </c>
      <c r="C21" s="13">
        <f t="shared" si="5"/>
        <v>0</v>
      </c>
      <c r="D21" s="13">
        <f t="shared" si="5"/>
        <v>0</v>
      </c>
      <c r="E21" s="13">
        <f t="shared" si="5"/>
        <v>0</v>
      </c>
      <c r="F21" s="13">
        <f t="shared" si="5"/>
        <v>0</v>
      </c>
      <c r="G21" s="13">
        <f t="shared" si="5"/>
        <v>0</v>
      </c>
      <c r="H21" s="13">
        <f>SUM(B21:G21)</f>
        <v>0</v>
      </c>
      <c r="I21" s="3"/>
      <c r="J21" s="3"/>
      <c r="K21" s="3"/>
      <c r="L21" s="3"/>
    </row>
    <row r="22" spans="1:12" x14ac:dyDescent="0.25">
      <c r="A22" s="3" t="s">
        <v>97</v>
      </c>
      <c r="B22" s="13">
        <f t="shared" ref="B22:G22" si="6">B20-B21</f>
        <v>0</v>
      </c>
      <c r="C22" s="13">
        <f t="shared" si="6"/>
        <v>0</v>
      </c>
      <c r="D22" s="13">
        <f t="shared" si="6"/>
        <v>0</v>
      </c>
      <c r="E22" s="13">
        <f t="shared" si="6"/>
        <v>0</v>
      </c>
      <c r="F22" s="13">
        <f t="shared" si="6"/>
        <v>0</v>
      </c>
      <c r="G22" s="13">
        <f t="shared" si="6"/>
        <v>0</v>
      </c>
      <c r="H22" s="13">
        <f>SUM(B22:G22)</f>
        <v>0</v>
      </c>
      <c r="I22" s="3"/>
      <c r="J22" s="3"/>
      <c r="K22" s="3"/>
      <c r="L22" s="3"/>
    </row>
    <row r="23" spans="1:12" x14ac:dyDescent="0.25">
      <c r="A23" s="3" t="s">
        <v>98</v>
      </c>
      <c r="B23" s="13">
        <f t="shared" ref="B23:G23" si="7">B22</f>
        <v>0</v>
      </c>
      <c r="C23" s="13">
        <f t="shared" si="7"/>
        <v>0</v>
      </c>
      <c r="D23" s="13">
        <f t="shared" si="7"/>
        <v>0</v>
      </c>
      <c r="E23" s="13">
        <f t="shared" si="7"/>
        <v>0</v>
      </c>
      <c r="F23" s="13">
        <f t="shared" si="7"/>
        <v>0</v>
      </c>
      <c r="G23" s="13">
        <f t="shared" si="7"/>
        <v>0</v>
      </c>
      <c r="H23" s="13">
        <f>SUM(B23:G23)</f>
        <v>0</v>
      </c>
      <c r="I23" s="3"/>
      <c r="J23" s="3"/>
      <c r="K23" s="3"/>
      <c r="L23" s="3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ht="15" customHeight="1" x14ac:dyDescent="0.25">
      <c r="A25" s="61" t="s">
        <v>100</v>
      </c>
      <c r="B25" s="61"/>
      <c r="C25" s="61"/>
      <c r="D25" s="61"/>
      <c r="E25" s="61"/>
      <c r="F25" s="61"/>
      <c r="G25" s="61"/>
      <c r="H25" s="61"/>
      <c r="I25" s="3"/>
      <c r="J25" s="3"/>
      <c r="K25" s="3"/>
      <c r="L25" s="3"/>
    </row>
    <row r="26" spans="1:12" x14ac:dyDescent="0.25">
      <c r="A26" s="3" t="s">
        <v>91</v>
      </c>
      <c r="B26" s="13">
        <f t="shared" ref="B26:G26" si="8">B27</f>
        <v>0</v>
      </c>
      <c r="C26" s="13">
        <f t="shared" si="8"/>
        <v>0</v>
      </c>
      <c r="D26" s="13">
        <f t="shared" si="8"/>
        <v>0</v>
      </c>
      <c r="E26" s="13">
        <f t="shared" si="8"/>
        <v>0</v>
      </c>
      <c r="F26" s="13">
        <f t="shared" si="8"/>
        <v>0</v>
      </c>
      <c r="G26" s="13">
        <f t="shared" si="8"/>
        <v>0</v>
      </c>
      <c r="H26" s="13">
        <f>SUM(B26:G26)</f>
        <v>0</v>
      </c>
      <c r="I26" s="3"/>
      <c r="J26" s="3"/>
      <c r="K26" s="3"/>
      <c r="L26" s="3"/>
    </row>
    <row r="27" spans="1:12" x14ac:dyDescent="0.25">
      <c r="A27" s="3" t="s">
        <v>93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3">
        <f>SUM(B27:G27)</f>
        <v>0</v>
      </c>
      <c r="I27" s="3"/>
      <c r="J27" s="3"/>
      <c r="K27" s="3"/>
      <c r="L27" s="3"/>
    </row>
    <row r="28" spans="1:12" x14ac:dyDescent="0.25">
      <c r="A28" s="3" t="s">
        <v>95</v>
      </c>
      <c r="B28" s="13">
        <f t="shared" ref="B28:G28" si="9">B27*$K$8</f>
        <v>0</v>
      </c>
      <c r="C28" s="13">
        <f t="shared" si="9"/>
        <v>0</v>
      </c>
      <c r="D28" s="13">
        <f t="shared" si="9"/>
        <v>0</v>
      </c>
      <c r="E28" s="13">
        <f t="shared" si="9"/>
        <v>0</v>
      </c>
      <c r="F28" s="13">
        <f t="shared" si="9"/>
        <v>0</v>
      </c>
      <c r="G28" s="13">
        <f t="shared" si="9"/>
        <v>0</v>
      </c>
      <c r="H28" s="13">
        <f>SUM(B28:G28)</f>
        <v>0</v>
      </c>
      <c r="I28" s="3"/>
      <c r="J28" s="3"/>
      <c r="K28" s="3"/>
      <c r="L28" s="3"/>
    </row>
    <row r="29" spans="1:12" x14ac:dyDescent="0.25">
      <c r="A29" s="3" t="s">
        <v>97</v>
      </c>
      <c r="B29" s="13">
        <f t="shared" ref="B29:G29" si="10">B27-B28</f>
        <v>0</v>
      </c>
      <c r="C29" s="13">
        <f t="shared" si="10"/>
        <v>0</v>
      </c>
      <c r="D29" s="13">
        <f t="shared" si="10"/>
        <v>0</v>
      </c>
      <c r="E29" s="13">
        <f t="shared" si="10"/>
        <v>0</v>
      </c>
      <c r="F29" s="13">
        <f t="shared" si="10"/>
        <v>0</v>
      </c>
      <c r="G29" s="13">
        <f t="shared" si="10"/>
        <v>0</v>
      </c>
      <c r="H29" s="13">
        <f>SUM(B29:G29)</f>
        <v>0</v>
      </c>
      <c r="I29" s="3"/>
      <c r="J29" s="3"/>
      <c r="K29" s="3"/>
      <c r="L29" s="3"/>
    </row>
    <row r="30" spans="1:12" x14ac:dyDescent="0.25">
      <c r="A30" s="3" t="s">
        <v>98</v>
      </c>
      <c r="B30" s="13">
        <f t="shared" ref="B30:G30" si="11">B29</f>
        <v>0</v>
      </c>
      <c r="C30" s="13">
        <f t="shared" si="11"/>
        <v>0</v>
      </c>
      <c r="D30" s="13">
        <f t="shared" si="11"/>
        <v>0</v>
      </c>
      <c r="E30" s="13">
        <f t="shared" si="11"/>
        <v>0</v>
      </c>
      <c r="F30" s="13">
        <f t="shared" si="11"/>
        <v>0</v>
      </c>
      <c r="G30" s="13">
        <f t="shared" si="11"/>
        <v>0</v>
      </c>
      <c r="H30" s="13">
        <f>SUM(B30:G30)</f>
        <v>0</v>
      </c>
      <c r="I30" s="3"/>
      <c r="J30" s="3"/>
      <c r="K30" s="3"/>
      <c r="L30" s="3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t="15" customHeight="1" x14ac:dyDescent="0.25">
      <c r="A32" s="61" t="s">
        <v>101</v>
      </c>
      <c r="B32" s="61"/>
      <c r="C32" s="61"/>
      <c r="D32" s="61"/>
      <c r="E32" s="61"/>
      <c r="F32" s="61"/>
      <c r="G32" s="61"/>
      <c r="H32" s="61"/>
      <c r="I32" s="3"/>
      <c r="J32" s="3"/>
      <c r="K32" s="3"/>
      <c r="L32" s="3"/>
    </row>
    <row r="33" spans="1:12" x14ac:dyDescent="0.25">
      <c r="A33" s="3" t="s">
        <v>91</v>
      </c>
      <c r="B33" s="13">
        <f t="shared" ref="B33:G33" si="12">B34</f>
        <v>0</v>
      </c>
      <c r="C33" s="13">
        <f t="shared" si="12"/>
        <v>0</v>
      </c>
      <c r="D33" s="13">
        <f t="shared" si="12"/>
        <v>0</v>
      </c>
      <c r="E33" s="13">
        <f t="shared" si="12"/>
        <v>0</v>
      </c>
      <c r="F33" s="13">
        <f t="shared" si="12"/>
        <v>0</v>
      </c>
      <c r="G33" s="13">
        <f t="shared" si="12"/>
        <v>0</v>
      </c>
      <c r="H33" s="13">
        <f>SUM(B33:G33)</f>
        <v>0</v>
      </c>
      <c r="I33" s="3"/>
      <c r="J33" s="3"/>
      <c r="K33" s="3"/>
      <c r="L33" s="3"/>
    </row>
    <row r="34" spans="1:12" x14ac:dyDescent="0.25">
      <c r="A34" s="3" t="s">
        <v>93</v>
      </c>
      <c r="B34" s="13">
        <f t="shared" ref="B34:G34" si="13">B13*$K$7</f>
        <v>0</v>
      </c>
      <c r="C34" s="13">
        <f t="shared" si="13"/>
        <v>0</v>
      </c>
      <c r="D34" s="13">
        <f t="shared" si="13"/>
        <v>0</v>
      </c>
      <c r="E34" s="13">
        <f t="shared" si="13"/>
        <v>0</v>
      </c>
      <c r="F34" s="13">
        <f t="shared" si="13"/>
        <v>0</v>
      </c>
      <c r="G34" s="13">
        <f t="shared" si="13"/>
        <v>0</v>
      </c>
      <c r="H34" s="13">
        <f>SUM(B34:G34)</f>
        <v>0</v>
      </c>
      <c r="I34" s="3"/>
      <c r="J34" s="3"/>
      <c r="K34" s="3"/>
      <c r="L34" s="3"/>
    </row>
    <row r="35" spans="1:12" x14ac:dyDescent="0.25">
      <c r="A35" s="3" t="s">
        <v>95</v>
      </c>
      <c r="B35" s="13">
        <f t="shared" ref="B35:G35" si="14">B34*$K$8</f>
        <v>0</v>
      </c>
      <c r="C35" s="13">
        <f t="shared" si="14"/>
        <v>0</v>
      </c>
      <c r="D35" s="13">
        <f t="shared" si="14"/>
        <v>0</v>
      </c>
      <c r="E35" s="13">
        <f t="shared" si="14"/>
        <v>0</v>
      </c>
      <c r="F35" s="13">
        <f t="shared" si="14"/>
        <v>0</v>
      </c>
      <c r="G35" s="13">
        <f t="shared" si="14"/>
        <v>0</v>
      </c>
      <c r="H35" s="13">
        <f>SUM(B35:G35)</f>
        <v>0</v>
      </c>
      <c r="I35" s="3"/>
      <c r="J35" s="3"/>
      <c r="K35" s="3"/>
      <c r="L35" s="3"/>
    </row>
    <row r="36" spans="1:12" x14ac:dyDescent="0.25">
      <c r="A36" s="3" t="s">
        <v>97</v>
      </c>
      <c r="B36" s="13">
        <f t="shared" ref="B36:G36" si="15">B34-B35</f>
        <v>0</v>
      </c>
      <c r="C36" s="13">
        <f t="shared" si="15"/>
        <v>0</v>
      </c>
      <c r="D36" s="13">
        <f t="shared" si="15"/>
        <v>0</v>
      </c>
      <c r="E36" s="13">
        <f t="shared" si="15"/>
        <v>0</v>
      </c>
      <c r="F36" s="13">
        <f t="shared" si="15"/>
        <v>0</v>
      </c>
      <c r="G36" s="13">
        <f t="shared" si="15"/>
        <v>0</v>
      </c>
      <c r="H36" s="13">
        <f>SUM(B36:G36)</f>
        <v>0</v>
      </c>
      <c r="I36" s="3"/>
      <c r="J36" s="3"/>
      <c r="K36" s="3"/>
      <c r="L36" s="3"/>
    </row>
    <row r="37" spans="1:12" x14ac:dyDescent="0.25">
      <c r="A37" s="3" t="s">
        <v>98</v>
      </c>
      <c r="B37" s="13">
        <f t="shared" ref="B37:G37" si="16">B36</f>
        <v>0</v>
      </c>
      <c r="C37" s="13">
        <f t="shared" si="16"/>
        <v>0</v>
      </c>
      <c r="D37" s="13">
        <f t="shared" si="16"/>
        <v>0</v>
      </c>
      <c r="E37" s="13">
        <f t="shared" si="16"/>
        <v>0</v>
      </c>
      <c r="F37" s="13">
        <f t="shared" si="16"/>
        <v>0</v>
      </c>
      <c r="G37" s="13">
        <f t="shared" si="16"/>
        <v>0</v>
      </c>
      <c r="H37" s="13">
        <f>SUM(B37:G37)</f>
        <v>0</v>
      </c>
      <c r="I37" s="3"/>
      <c r="J37" s="3"/>
      <c r="K37" s="3"/>
      <c r="L37" s="3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ht="15" customHeight="1" x14ac:dyDescent="0.25">
      <c r="A39" s="62" t="s">
        <v>102</v>
      </c>
      <c r="B39" s="62"/>
      <c r="C39" s="62"/>
      <c r="D39" s="62"/>
      <c r="E39" s="62"/>
      <c r="F39" s="62"/>
      <c r="G39" s="62"/>
      <c r="H39" s="62"/>
      <c r="I39" s="3"/>
      <c r="J39" s="3"/>
      <c r="K39" s="3"/>
      <c r="L39" s="3"/>
    </row>
    <row r="40" spans="1:12" x14ac:dyDescent="0.25">
      <c r="A40" s="3" t="s">
        <v>91</v>
      </c>
      <c r="B40" s="16">
        <f t="shared" ref="B40:H44" si="17">SUM(B12,B19,B26,B33)</f>
        <v>0</v>
      </c>
      <c r="C40" s="16">
        <f t="shared" si="17"/>
        <v>0</v>
      </c>
      <c r="D40" s="16">
        <f t="shared" si="17"/>
        <v>0</v>
      </c>
      <c r="E40" s="16">
        <f t="shared" si="17"/>
        <v>0</v>
      </c>
      <c r="F40" s="16">
        <f t="shared" si="17"/>
        <v>0</v>
      </c>
      <c r="G40" s="16">
        <f t="shared" si="17"/>
        <v>0</v>
      </c>
      <c r="H40" s="16">
        <f t="shared" si="17"/>
        <v>0</v>
      </c>
      <c r="I40" s="3"/>
      <c r="J40" s="3"/>
      <c r="K40" s="3"/>
      <c r="L40" s="3"/>
    </row>
    <row r="41" spans="1:12" x14ac:dyDescent="0.25">
      <c r="A41" s="3" t="s">
        <v>93</v>
      </c>
      <c r="B41" s="16">
        <f t="shared" si="17"/>
        <v>0</v>
      </c>
      <c r="C41" s="16">
        <f t="shared" si="17"/>
        <v>0</v>
      </c>
      <c r="D41" s="16">
        <f t="shared" si="17"/>
        <v>0</v>
      </c>
      <c r="E41" s="16">
        <f t="shared" si="17"/>
        <v>0</v>
      </c>
      <c r="F41" s="16">
        <f t="shared" si="17"/>
        <v>0</v>
      </c>
      <c r="G41" s="16">
        <f t="shared" si="17"/>
        <v>0</v>
      </c>
      <c r="H41" s="16">
        <f t="shared" si="17"/>
        <v>0</v>
      </c>
      <c r="I41" s="3"/>
      <c r="J41" s="3"/>
      <c r="K41" s="3"/>
      <c r="L41" s="3"/>
    </row>
    <row r="42" spans="1:12" x14ac:dyDescent="0.25">
      <c r="A42" s="3" t="s">
        <v>95</v>
      </c>
      <c r="B42" s="16">
        <f t="shared" si="17"/>
        <v>0</v>
      </c>
      <c r="C42" s="16">
        <f t="shared" si="17"/>
        <v>0</v>
      </c>
      <c r="D42" s="16">
        <f t="shared" si="17"/>
        <v>0</v>
      </c>
      <c r="E42" s="16">
        <f t="shared" si="17"/>
        <v>0</v>
      </c>
      <c r="F42" s="16">
        <f t="shared" si="17"/>
        <v>0</v>
      </c>
      <c r="G42" s="16">
        <f t="shared" si="17"/>
        <v>0</v>
      </c>
      <c r="H42" s="16">
        <f t="shared" si="17"/>
        <v>0</v>
      </c>
      <c r="I42" s="3"/>
      <c r="J42" s="3"/>
      <c r="K42" s="3"/>
      <c r="L42" s="3"/>
    </row>
    <row r="43" spans="1:12" x14ac:dyDescent="0.25">
      <c r="A43" s="3" t="s">
        <v>97</v>
      </c>
      <c r="B43" s="16">
        <f t="shared" si="17"/>
        <v>0</v>
      </c>
      <c r="C43" s="16">
        <f t="shared" si="17"/>
        <v>0</v>
      </c>
      <c r="D43" s="16">
        <f t="shared" si="17"/>
        <v>0</v>
      </c>
      <c r="E43" s="16">
        <f t="shared" si="17"/>
        <v>0</v>
      </c>
      <c r="F43" s="16">
        <f t="shared" si="17"/>
        <v>0</v>
      </c>
      <c r="G43" s="16">
        <f t="shared" si="17"/>
        <v>0</v>
      </c>
      <c r="H43" s="16">
        <f t="shared" si="17"/>
        <v>0</v>
      </c>
      <c r="I43" s="3"/>
      <c r="J43" s="3"/>
      <c r="K43" s="3"/>
      <c r="L43" s="3"/>
    </row>
    <row r="44" spans="1:12" x14ac:dyDescent="0.25">
      <c r="A44" s="3" t="s">
        <v>98</v>
      </c>
      <c r="B44" s="16">
        <f t="shared" si="17"/>
        <v>0</v>
      </c>
      <c r="C44" s="16">
        <f t="shared" si="17"/>
        <v>0</v>
      </c>
      <c r="D44" s="16">
        <f t="shared" si="17"/>
        <v>0</v>
      </c>
      <c r="E44" s="16">
        <f t="shared" si="17"/>
        <v>0</v>
      </c>
      <c r="F44" s="16">
        <f t="shared" si="17"/>
        <v>0</v>
      </c>
      <c r="G44" s="16">
        <f t="shared" si="17"/>
        <v>0</v>
      </c>
      <c r="H44" s="16">
        <f t="shared" si="17"/>
        <v>0</v>
      </c>
      <c r="I44" s="3"/>
      <c r="J44" s="3"/>
      <c r="K44" s="3"/>
      <c r="L44" s="3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ht="15" customHeight="1" x14ac:dyDescent="0.25">
      <c r="A46" s="60" t="s">
        <v>103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9">
    <mergeCell ref="A25:H25"/>
    <mergeCell ref="A32:H32"/>
    <mergeCell ref="A39:H39"/>
    <mergeCell ref="A46:L46"/>
    <mergeCell ref="A1:L1"/>
    <mergeCell ref="A2:L2"/>
    <mergeCell ref="A3:L3"/>
    <mergeCell ref="A11:H11"/>
    <mergeCell ref="A18:H18"/>
  </mergeCells>
  <dataValidations count="1">
    <dataValidation type="list" allowBlank="1" showInputMessage="1" showErrorMessage="1" sqref="K5" xr:uid="{13C78463-8C43-4735-85F3-4197549A9D49}">
      <formula1>"Mikro/malo,Srednje,Veliko,Veliko-RO"</formula1>
    </dataValidation>
  </dataValidations>
  <pageMargins left="0.75" right="0.75" top="1" bottom="1" header="0.511811023622047" footer="0.511811023622047"/>
  <pageSetup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1"/>
  <sheetViews>
    <sheetView showGridLines="0" zoomScaleNormal="100" workbookViewId="0">
      <selection activeCell="L14" sqref="L14"/>
    </sheetView>
  </sheetViews>
  <sheetFormatPr defaultColWidth="8.7109375" defaultRowHeight="15" x14ac:dyDescent="0.25"/>
  <cols>
    <col min="1" max="1" width="42" customWidth="1"/>
    <col min="2" max="9" width="19" customWidth="1"/>
  </cols>
  <sheetData>
    <row r="1" spans="1:9" ht="18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15" customHeight="1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3" spans="1:9" ht="15" customHeight="1" x14ac:dyDescent="0.25">
      <c r="A3" s="56" t="s">
        <v>108</v>
      </c>
      <c r="B3" s="56"/>
      <c r="C3" s="56"/>
      <c r="D3" s="56"/>
      <c r="E3" s="56"/>
      <c r="F3" s="56"/>
      <c r="G3" s="56"/>
      <c r="H3" s="56"/>
      <c r="I3" s="56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3" t="s">
        <v>8</v>
      </c>
      <c r="B5" s="3">
        <f>Parametri!B6</f>
        <v>0</v>
      </c>
      <c r="C5" s="3"/>
      <c r="D5" s="3"/>
      <c r="E5" s="3"/>
      <c r="F5" s="3"/>
      <c r="G5" s="3"/>
      <c r="H5" s="3"/>
      <c r="I5" s="3"/>
    </row>
    <row r="6" spans="1:9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ht="71.25" customHeight="1" x14ac:dyDescent="0.25">
      <c r="A7" s="18" t="s">
        <v>80</v>
      </c>
      <c r="B7" s="12" t="s">
        <v>109</v>
      </c>
      <c r="C7" s="12" t="s">
        <v>110</v>
      </c>
      <c r="D7" s="12" t="s">
        <v>111</v>
      </c>
      <c r="E7" s="12" t="s">
        <v>112</v>
      </c>
      <c r="F7" s="12" t="s">
        <v>113</v>
      </c>
      <c r="G7" s="12" t="s">
        <v>114</v>
      </c>
      <c r="H7" s="12" t="s">
        <v>73</v>
      </c>
      <c r="I7" s="12" t="s">
        <v>115</v>
      </c>
    </row>
    <row r="8" spans="1:9" ht="15" customHeight="1" x14ac:dyDescent="0.25">
      <c r="A8" s="61" t="s">
        <v>88</v>
      </c>
      <c r="B8" s="61"/>
      <c r="C8" s="61"/>
      <c r="D8" s="61"/>
      <c r="E8" s="61"/>
      <c r="F8" s="61"/>
      <c r="G8" s="61"/>
      <c r="H8" s="61"/>
      <c r="I8" s="61"/>
    </row>
    <row r="9" spans="1:9" x14ac:dyDescent="0.25">
      <c r="A9" s="3" t="s">
        <v>91</v>
      </c>
      <c r="B9" s="13">
        <f>SUM('Partner 1'!B12,'Partner 2'!B12,'Partner 3'!B12,'Partner 4'!B12,'Partner 5'!B12)</f>
        <v>0</v>
      </c>
      <c r="C9" s="13">
        <f>SUM('Partner 1'!C12,'Partner 2'!C12,'Partner 3'!C12,'Partner 4'!C12,'Partner 5'!C12)</f>
        <v>0</v>
      </c>
      <c r="D9" s="13">
        <f>SUM('Partner 1'!D12,'Partner 2'!D12,'Partner 3'!D12,'Partner 4'!D12,'Partner 5'!D12)</f>
        <v>0</v>
      </c>
      <c r="E9" s="13">
        <f>SUM('Partner 1'!E12,'Partner 2'!E12,'Partner 3'!E12,'Partner 4'!E12,'Partner 5'!E12)</f>
        <v>0</v>
      </c>
      <c r="F9" s="13">
        <f>SUM('Partner 1'!F12,'Partner 2'!F12,'Partner 3'!F12,'Partner 4'!F12,'Partner 5'!F12)</f>
        <v>0</v>
      </c>
      <c r="G9" s="13">
        <f>SUM('Partner 1'!G12,'Partner 2'!G12,'Partner 3'!G12,'Partner 4'!G12,'Partner 5'!G12)</f>
        <v>0</v>
      </c>
      <c r="H9" s="13">
        <f>SUM(B9:G9)</f>
        <v>0</v>
      </c>
      <c r="I9" s="3"/>
    </row>
    <row r="10" spans="1:9" x14ac:dyDescent="0.25">
      <c r="A10" s="3" t="s">
        <v>93</v>
      </c>
      <c r="B10" s="13">
        <f>SUM('Partner 1'!B13,'Partner 2'!B13,'Partner 3'!B13,'Partner 4'!B13,'Partner 5'!B13)</f>
        <v>0</v>
      </c>
      <c r="C10" s="13">
        <f>SUM('Partner 1'!C13,'Partner 2'!C13,'Partner 3'!C13,'Partner 4'!C13,'Partner 5'!C13)</f>
        <v>0</v>
      </c>
      <c r="D10" s="13">
        <f>SUM('Partner 1'!D13,'Partner 2'!D13,'Partner 3'!D13,'Partner 4'!D13,'Partner 5'!D13)</f>
        <v>0</v>
      </c>
      <c r="E10" s="13">
        <f>SUM('Partner 1'!E13,'Partner 2'!E13,'Partner 3'!E13,'Partner 4'!E13,'Partner 5'!E13)</f>
        <v>0</v>
      </c>
      <c r="F10" s="13">
        <f>SUM('Partner 1'!F13,'Partner 2'!F13,'Partner 3'!F13,'Partner 4'!F13,'Partner 5'!F13)</f>
        <v>0</v>
      </c>
      <c r="G10" s="13">
        <f>SUM('Partner 1'!G13,'Partner 2'!G13,'Partner 3'!G13,'Partner 4'!G13,'Partner 5'!G13)</f>
        <v>0</v>
      </c>
      <c r="H10" s="13">
        <f>SUM(B10:G10)</f>
        <v>0</v>
      </c>
      <c r="I10" s="3"/>
    </row>
    <row r="11" spans="1:9" x14ac:dyDescent="0.25">
      <c r="A11" s="3" t="s">
        <v>95</v>
      </c>
      <c r="B11" s="13">
        <f>SUM('Partner 1'!B14,'Partner 2'!B14,'Partner 3'!B14,'Partner 4'!B14,'Partner 5'!B14)</f>
        <v>0</v>
      </c>
      <c r="C11" s="13">
        <f>SUM('Partner 1'!C14,'Partner 2'!C14,'Partner 3'!C14,'Partner 4'!C14,'Partner 5'!C14)</f>
        <v>0</v>
      </c>
      <c r="D11" s="13">
        <f>SUM('Partner 1'!D14,'Partner 2'!D14,'Partner 3'!D14,'Partner 4'!D14,'Partner 5'!D14)</f>
        <v>0</v>
      </c>
      <c r="E11" s="13">
        <f>SUM('Partner 1'!E14,'Partner 2'!E14,'Partner 3'!E14,'Partner 4'!E14,'Partner 5'!E14)</f>
        <v>0</v>
      </c>
      <c r="F11" s="13">
        <f>SUM('Partner 1'!F14,'Partner 2'!F14,'Partner 3'!F14,'Partner 4'!F14,'Partner 5'!F14)</f>
        <v>0</v>
      </c>
      <c r="G11" s="13">
        <f>SUM('Partner 1'!G14,'Partner 2'!G14,'Partner 3'!G14,'Partner 4'!G14,'Partner 5'!G14)</f>
        <v>0</v>
      </c>
      <c r="H11" s="13">
        <f>SUM(B11:G11)</f>
        <v>0</v>
      </c>
      <c r="I11" s="3"/>
    </row>
    <row r="12" spans="1:9" x14ac:dyDescent="0.25">
      <c r="A12" s="3" t="s">
        <v>97</v>
      </c>
      <c r="B12" s="13">
        <f>SUM('Partner 1'!B15,'Partner 2'!B15,'Partner 3'!B15,'Partner 4'!B15,'Partner 5'!B15)</f>
        <v>0</v>
      </c>
      <c r="C12" s="13">
        <f>SUM('Partner 1'!C15,'Partner 2'!C15,'Partner 3'!C15,'Partner 4'!C15,'Partner 5'!C15)</f>
        <v>0</v>
      </c>
      <c r="D12" s="13">
        <f>SUM('Partner 1'!D15,'Partner 2'!D15,'Partner 3'!D15,'Partner 4'!D15,'Partner 5'!D15)</f>
        <v>0</v>
      </c>
      <c r="E12" s="13">
        <f>SUM('Partner 1'!E15,'Partner 2'!E15,'Partner 3'!E15,'Partner 4'!E15,'Partner 5'!E15)</f>
        <v>0</v>
      </c>
      <c r="F12" s="13">
        <f>SUM('Partner 1'!F15,'Partner 2'!F15,'Partner 3'!F15,'Partner 4'!F15,'Partner 5'!F15)</f>
        <v>0</v>
      </c>
      <c r="G12" s="13">
        <f>SUM('Partner 1'!G15,'Partner 2'!G15,'Partner 3'!G15,'Partner 4'!G15,'Partner 5'!G15)</f>
        <v>0</v>
      </c>
      <c r="H12" s="13">
        <f>SUM(B12:G12)</f>
        <v>0</v>
      </c>
      <c r="I12" s="3"/>
    </row>
    <row r="13" spans="1:9" x14ac:dyDescent="0.25">
      <c r="A13" s="3" t="s">
        <v>98</v>
      </c>
      <c r="B13" s="13">
        <f>SUM('Partner 1'!B16,'Partner 2'!B16,'Partner 3'!B16,'Partner 4'!B16,'Partner 5'!B16)</f>
        <v>0</v>
      </c>
      <c r="C13" s="13">
        <f>SUM('Partner 1'!C16,'Partner 2'!C16,'Partner 3'!C16,'Partner 4'!C16,'Partner 5'!C16)</f>
        <v>0</v>
      </c>
      <c r="D13" s="13">
        <f>SUM('Partner 1'!D16,'Partner 2'!D16,'Partner 3'!D16,'Partner 4'!D16,'Partner 5'!D16)</f>
        <v>0</v>
      </c>
      <c r="E13" s="13">
        <f>SUM('Partner 1'!E16,'Partner 2'!E16,'Partner 3'!E16,'Partner 4'!E16,'Partner 5'!E16)</f>
        <v>0</v>
      </c>
      <c r="F13" s="13">
        <f>SUM('Partner 1'!F16,'Partner 2'!F16,'Partner 3'!F16,'Partner 4'!F16,'Partner 5'!F16)</f>
        <v>0</v>
      </c>
      <c r="G13" s="13">
        <f>SUM('Partner 1'!G16,'Partner 2'!G16,'Partner 3'!G16,'Partner 4'!G16,'Partner 5'!G16)</f>
        <v>0</v>
      </c>
      <c r="H13" s="13">
        <f>SUM(B13:G13)</f>
        <v>0</v>
      </c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ht="15" customHeight="1" x14ac:dyDescent="0.25">
      <c r="A15" s="61" t="s">
        <v>99</v>
      </c>
      <c r="B15" s="61"/>
      <c r="C15" s="61"/>
      <c r="D15" s="61"/>
      <c r="E15" s="61"/>
      <c r="F15" s="61"/>
      <c r="G15" s="61"/>
      <c r="H15" s="61"/>
      <c r="I15" s="61"/>
    </row>
    <row r="16" spans="1:9" x14ac:dyDescent="0.25">
      <c r="A16" s="3" t="s">
        <v>91</v>
      </c>
      <c r="B16" s="13">
        <f>SUM('Partner 1'!B19,'Partner 2'!B19,'Partner 3'!B19,'Partner 4'!B19,'Partner 5'!B19)</f>
        <v>0</v>
      </c>
      <c r="C16" s="13">
        <f>SUM('Partner 1'!C19,'Partner 2'!C19,'Partner 3'!C19,'Partner 4'!C19,'Partner 5'!C19)</f>
        <v>0</v>
      </c>
      <c r="D16" s="13">
        <f>SUM('Partner 1'!D19,'Partner 2'!D19,'Partner 3'!D19,'Partner 4'!D19,'Partner 5'!D19)</f>
        <v>0</v>
      </c>
      <c r="E16" s="13">
        <f>SUM('Partner 1'!E19,'Partner 2'!E19,'Partner 3'!E19,'Partner 4'!E19,'Partner 5'!E19)</f>
        <v>0</v>
      </c>
      <c r="F16" s="13">
        <f>SUM('Partner 1'!F19,'Partner 2'!F19,'Partner 3'!F19,'Partner 4'!F19,'Partner 5'!F19)</f>
        <v>0</v>
      </c>
      <c r="G16" s="13">
        <f>SUM('Partner 1'!G19,'Partner 2'!G19,'Partner 3'!G19,'Partner 4'!G19,'Partner 5'!G19)</f>
        <v>0</v>
      </c>
      <c r="H16" s="13">
        <f>SUM(B16:G16)</f>
        <v>0</v>
      </c>
      <c r="I16" s="3"/>
    </row>
    <row r="17" spans="1:9" x14ac:dyDescent="0.25">
      <c r="A17" s="3" t="s">
        <v>93</v>
      </c>
      <c r="B17" s="13">
        <f>SUM('Partner 1'!B20,'Partner 2'!B20,'Partner 3'!B20,'Partner 4'!B20,'Partner 5'!B20)</f>
        <v>0</v>
      </c>
      <c r="C17" s="13">
        <f>SUM('Partner 1'!C20,'Partner 2'!C20,'Partner 3'!C20,'Partner 4'!C20,'Partner 5'!C20)</f>
        <v>0</v>
      </c>
      <c r="D17" s="13">
        <f>SUM('Partner 1'!D20,'Partner 2'!D20,'Partner 3'!D20,'Partner 4'!D20,'Partner 5'!D20)</f>
        <v>0</v>
      </c>
      <c r="E17" s="13">
        <f>SUM('Partner 1'!E20,'Partner 2'!E20,'Partner 3'!E20,'Partner 4'!E20,'Partner 5'!E20)</f>
        <v>0</v>
      </c>
      <c r="F17" s="13">
        <f>SUM('Partner 1'!F20,'Partner 2'!F20,'Partner 3'!F20,'Partner 4'!F20,'Partner 5'!F20)</f>
        <v>0</v>
      </c>
      <c r="G17" s="13">
        <f>SUM('Partner 1'!G20,'Partner 2'!G20,'Partner 3'!G20,'Partner 4'!G20,'Partner 5'!G20)</f>
        <v>0</v>
      </c>
      <c r="H17" s="13">
        <f>SUM(B17:G17)</f>
        <v>0</v>
      </c>
      <c r="I17" s="3"/>
    </row>
    <row r="18" spans="1:9" x14ac:dyDescent="0.25">
      <c r="A18" s="3" t="s">
        <v>95</v>
      </c>
      <c r="B18" s="13">
        <f>SUM('Partner 1'!B21,'Partner 2'!B21,'Partner 3'!B21,'Partner 4'!B21,'Partner 5'!B21)</f>
        <v>0</v>
      </c>
      <c r="C18" s="13">
        <f>SUM('Partner 1'!C21,'Partner 2'!C21,'Partner 3'!C21,'Partner 4'!C21,'Partner 5'!C21)</f>
        <v>0</v>
      </c>
      <c r="D18" s="13">
        <f>SUM('Partner 1'!D21,'Partner 2'!D21,'Partner 3'!D21,'Partner 4'!D21,'Partner 5'!D21)</f>
        <v>0</v>
      </c>
      <c r="E18" s="13">
        <f>SUM('Partner 1'!E21,'Partner 2'!E21,'Partner 3'!E21,'Partner 4'!E21,'Partner 5'!E21)</f>
        <v>0</v>
      </c>
      <c r="F18" s="13">
        <f>SUM('Partner 1'!F21,'Partner 2'!F21,'Partner 3'!F21,'Partner 4'!F21,'Partner 5'!F21)</f>
        <v>0</v>
      </c>
      <c r="G18" s="13">
        <f>SUM('Partner 1'!G21,'Partner 2'!G21,'Partner 3'!G21,'Partner 4'!G21,'Partner 5'!G21)</f>
        <v>0</v>
      </c>
      <c r="H18" s="13">
        <f>SUM(B18:G18)</f>
        <v>0</v>
      </c>
      <c r="I18" s="3"/>
    </row>
    <row r="19" spans="1:9" x14ac:dyDescent="0.25">
      <c r="A19" s="3" t="s">
        <v>97</v>
      </c>
      <c r="B19" s="13">
        <f>SUM('Partner 1'!B22,'Partner 2'!B22,'Partner 3'!B22,'Partner 4'!B22,'Partner 5'!B22)</f>
        <v>0</v>
      </c>
      <c r="C19" s="13">
        <f>SUM('Partner 1'!C22,'Partner 2'!C22,'Partner 3'!C22,'Partner 4'!C22,'Partner 5'!C22)</f>
        <v>0</v>
      </c>
      <c r="D19" s="13">
        <f>SUM('Partner 1'!D22,'Partner 2'!D22,'Partner 3'!D22,'Partner 4'!D22,'Partner 5'!D22)</f>
        <v>0</v>
      </c>
      <c r="E19" s="13">
        <f>SUM('Partner 1'!E22,'Partner 2'!E22,'Partner 3'!E22,'Partner 4'!E22,'Partner 5'!E22)</f>
        <v>0</v>
      </c>
      <c r="F19" s="13">
        <f>SUM('Partner 1'!F22,'Partner 2'!F22,'Partner 3'!F22,'Partner 4'!F22,'Partner 5'!F22)</f>
        <v>0</v>
      </c>
      <c r="G19" s="13">
        <f>SUM('Partner 1'!G22,'Partner 2'!G22,'Partner 3'!G22,'Partner 4'!G22,'Partner 5'!G22)</f>
        <v>0</v>
      </c>
      <c r="H19" s="13">
        <f>SUM(B19:G19)</f>
        <v>0</v>
      </c>
      <c r="I19" s="3"/>
    </row>
    <row r="20" spans="1:9" x14ac:dyDescent="0.25">
      <c r="A20" s="3" t="s">
        <v>98</v>
      </c>
      <c r="B20" s="13">
        <f>SUM('Partner 1'!B23,'Partner 2'!B23,'Partner 3'!B23,'Partner 4'!B23,'Partner 5'!B23)</f>
        <v>0</v>
      </c>
      <c r="C20" s="13">
        <f>SUM('Partner 1'!C23,'Partner 2'!C23,'Partner 3'!C23,'Partner 4'!C23,'Partner 5'!C23)</f>
        <v>0</v>
      </c>
      <c r="D20" s="13">
        <f>SUM('Partner 1'!D23,'Partner 2'!D23,'Partner 3'!D23,'Partner 4'!D23,'Partner 5'!D23)</f>
        <v>0</v>
      </c>
      <c r="E20" s="13">
        <f>SUM('Partner 1'!E23,'Partner 2'!E23,'Partner 3'!E23,'Partner 4'!E23,'Partner 5'!E23)</f>
        <v>0</v>
      </c>
      <c r="F20" s="13">
        <f>SUM('Partner 1'!F23,'Partner 2'!F23,'Partner 3'!F23,'Partner 4'!F23,'Partner 5'!F23)</f>
        <v>0</v>
      </c>
      <c r="G20" s="13">
        <f>SUM('Partner 1'!G23,'Partner 2'!G23,'Partner 3'!G23,'Partner 4'!G23,'Partner 5'!G23)</f>
        <v>0</v>
      </c>
      <c r="H20" s="13">
        <f>SUM(B20:G20)</f>
        <v>0</v>
      </c>
      <c r="I20" s="3"/>
    </row>
    <row r="21" spans="1:9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9" ht="15" customHeight="1" x14ac:dyDescent="0.25">
      <c r="A22" s="61" t="s">
        <v>100</v>
      </c>
      <c r="B22" s="61"/>
      <c r="C22" s="61"/>
      <c r="D22" s="61"/>
      <c r="E22" s="61"/>
      <c r="F22" s="61"/>
      <c r="G22" s="61"/>
      <c r="H22" s="61"/>
      <c r="I22" s="61"/>
    </row>
    <row r="23" spans="1:9" x14ac:dyDescent="0.25">
      <c r="A23" s="3" t="s">
        <v>91</v>
      </c>
      <c r="B23" s="13">
        <f>SUM('Partner 1'!B26,'Partner 2'!B26,'Partner 3'!B26,'Partner 4'!B26,'Partner 5'!B26)</f>
        <v>0</v>
      </c>
      <c r="C23" s="13">
        <f>SUM('Partner 1'!C26,'Partner 2'!C26,'Partner 3'!C26,'Partner 4'!C26,'Partner 5'!C26)</f>
        <v>0</v>
      </c>
      <c r="D23" s="13">
        <f>SUM('Partner 1'!D26,'Partner 2'!D26,'Partner 3'!D26,'Partner 4'!D26,'Partner 5'!D26)</f>
        <v>0</v>
      </c>
      <c r="E23" s="13">
        <f>SUM('Partner 1'!E26,'Partner 2'!E26,'Partner 3'!E26,'Partner 4'!E26,'Partner 5'!E26)</f>
        <v>0</v>
      </c>
      <c r="F23" s="13">
        <f>SUM('Partner 1'!F26,'Partner 2'!F26,'Partner 3'!F26,'Partner 4'!F26,'Partner 5'!F26)</f>
        <v>0</v>
      </c>
      <c r="G23" s="13">
        <f>SUM('Partner 1'!G26,'Partner 2'!G26,'Partner 3'!G26,'Partner 4'!G26,'Partner 5'!G26)</f>
        <v>0</v>
      </c>
      <c r="H23" s="13">
        <f>SUM(B23:G23)</f>
        <v>0</v>
      </c>
      <c r="I23" s="3"/>
    </row>
    <row r="24" spans="1:9" x14ac:dyDescent="0.25">
      <c r="A24" s="3" t="s">
        <v>93</v>
      </c>
      <c r="B24" s="13">
        <f>SUM('Partner 1'!B27,'Partner 2'!B27,'Partner 3'!B27,'Partner 4'!B27,'Partner 5'!B27)</f>
        <v>0</v>
      </c>
      <c r="C24" s="13">
        <f>SUM('Partner 1'!C27,'Partner 2'!C27,'Partner 3'!C27,'Partner 4'!C27,'Partner 5'!C27)</f>
        <v>0</v>
      </c>
      <c r="D24" s="13">
        <f>SUM('Partner 1'!D27,'Partner 2'!D27,'Partner 3'!D27,'Partner 4'!D27,'Partner 5'!D27)</f>
        <v>0</v>
      </c>
      <c r="E24" s="13">
        <f>SUM('Partner 1'!E27,'Partner 2'!E27,'Partner 3'!E27,'Partner 4'!E27,'Partner 5'!E27)</f>
        <v>0</v>
      </c>
      <c r="F24" s="13">
        <f>SUM('Partner 1'!F27,'Partner 2'!F27,'Partner 3'!F27,'Partner 4'!F27,'Partner 5'!F27)</f>
        <v>0</v>
      </c>
      <c r="G24" s="13">
        <f>SUM('Partner 1'!G27,'Partner 2'!G27,'Partner 3'!G27,'Partner 4'!G27,'Partner 5'!G27)</f>
        <v>0</v>
      </c>
      <c r="H24" s="13">
        <f>SUM(B24:G24)</f>
        <v>0</v>
      </c>
      <c r="I24" s="3"/>
    </row>
    <row r="25" spans="1:9" x14ac:dyDescent="0.25">
      <c r="A25" s="3" t="s">
        <v>95</v>
      </c>
      <c r="B25" s="13">
        <f>SUM('Partner 1'!B28,'Partner 2'!B28,'Partner 3'!B28,'Partner 4'!B28,'Partner 5'!B28)</f>
        <v>0</v>
      </c>
      <c r="C25" s="13">
        <f>SUM('Partner 1'!C28,'Partner 2'!C28,'Partner 3'!C28,'Partner 4'!C28,'Partner 5'!C28)</f>
        <v>0</v>
      </c>
      <c r="D25" s="13">
        <f>SUM('Partner 1'!D28,'Partner 2'!D28,'Partner 3'!D28,'Partner 4'!D28,'Partner 5'!D28)</f>
        <v>0</v>
      </c>
      <c r="E25" s="13">
        <f>SUM('Partner 1'!E28,'Partner 2'!E28,'Partner 3'!E28,'Partner 4'!E28,'Partner 5'!E28)</f>
        <v>0</v>
      </c>
      <c r="F25" s="13">
        <f>SUM('Partner 1'!F28,'Partner 2'!F28,'Partner 3'!F28,'Partner 4'!F28,'Partner 5'!F28)</f>
        <v>0</v>
      </c>
      <c r="G25" s="13">
        <f>SUM('Partner 1'!G28,'Partner 2'!G28,'Partner 3'!G28,'Partner 4'!G28,'Partner 5'!G28)</f>
        <v>0</v>
      </c>
      <c r="H25" s="13">
        <f>SUM(B25:G25)</f>
        <v>0</v>
      </c>
      <c r="I25" s="3"/>
    </row>
    <row r="26" spans="1:9" x14ac:dyDescent="0.25">
      <c r="A26" s="3" t="s">
        <v>97</v>
      </c>
      <c r="B26" s="13">
        <f>SUM('Partner 1'!B29,'Partner 2'!B29,'Partner 3'!B29,'Partner 4'!B29,'Partner 5'!B29)</f>
        <v>0</v>
      </c>
      <c r="C26" s="13">
        <f>SUM('Partner 1'!C29,'Partner 2'!C29,'Partner 3'!C29,'Partner 4'!C29,'Partner 5'!C29)</f>
        <v>0</v>
      </c>
      <c r="D26" s="13">
        <f>SUM('Partner 1'!D29,'Partner 2'!D29,'Partner 3'!D29,'Partner 4'!D29,'Partner 5'!D29)</f>
        <v>0</v>
      </c>
      <c r="E26" s="13">
        <f>SUM('Partner 1'!E29,'Partner 2'!E29,'Partner 3'!E29,'Partner 4'!E29,'Partner 5'!E29)</f>
        <v>0</v>
      </c>
      <c r="F26" s="13">
        <f>SUM('Partner 1'!F29,'Partner 2'!F29,'Partner 3'!F29,'Partner 4'!F29,'Partner 5'!F29)</f>
        <v>0</v>
      </c>
      <c r="G26" s="13">
        <f>SUM('Partner 1'!G29,'Partner 2'!G29,'Partner 3'!G29,'Partner 4'!G29,'Partner 5'!G29)</f>
        <v>0</v>
      </c>
      <c r="H26" s="13">
        <f>SUM(B26:G26)</f>
        <v>0</v>
      </c>
      <c r="I26" s="3"/>
    </row>
    <row r="27" spans="1:9" x14ac:dyDescent="0.25">
      <c r="A27" s="3" t="s">
        <v>98</v>
      </c>
      <c r="B27" s="13">
        <f>SUM('Partner 1'!B30,'Partner 2'!B30,'Partner 3'!B30,'Partner 4'!B30,'Partner 5'!B30)</f>
        <v>0</v>
      </c>
      <c r="C27" s="13">
        <f>SUM('Partner 1'!C30,'Partner 2'!C30,'Partner 3'!C30,'Partner 4'!C30,'Partner 5'!C30)</f>
        <v>0</v>
      </c>
      <c r="D27" s="13">
        <f>SUM('Partner 1'!D30,'Partner 2'!D30,'Partner 3'!D30,'Partner 4'!D30,'Partner 5'!D30)</f>
        <v>0</v>
      </c>
      <c r="E27" s="13">
        <f>SUM('Partner 1'!E30,'Partner 2'!E30,'Partner 3'!E30,'Partner 4'!E30,'Partner 5'!E30)</f>
        <v>0</v>
      </c>
      <c r="F27" s="13">
        <f>SUM('Partner 1'!F30,'Partner 2'!F30,'Partner 3'!F30,'Partner 4'!F30,'Partner 5'!F30)</f>
        <v>0</v>
      </c>
      <c r="G27" s="13">
        <f>SUM('Partner 1'!G30,'Partner 2'!G30,'Partner 3'!G30,'Partner 4'!G30,'Partner 5'!G30)</f>
        <v>0</v>
      </c>
      <c r="H27" s="13">
        <f>SUM(B27:G27)</f>
        <v>0</v>
      </c>
      <c r="I27" s="3"/>
    </row>
    <row r="28" spans="1:9" x14ac:dyDescent="0.25">
      <c r="A28" s="3"/>
      <c r="B28" s="3"/>
      <c r="C28" s="3"/>
      <c r="D28" s="3"/>
      <c r="E28" s="3"/>
      <c r="F28" s="3"/>
      <c r="G28" s="3"/>
      <c r="H28" s="3"/>
      <c r="I28" s="3"/>
    </row>
    <row r="29" spans="1:9" ht="15" customHeight="1" x14ac:dyDescent="0.25">
      <c r="A29" s="61" t="s">
        <v>101</v>
      </c>
      <c r="B29" s="61"/>
      <c r="C29" s="61"/>
      <c r="D29" s="61"/>
      <c r="E29" s="61"/>
      <c r="F29" s="61"/>
      <c r="G29" s="61"/>
      <c r="H29" s="61"/>
      <c r="I29" s="61"/>
    </row>
    <row r="30" spans="1:9" x14ac:dyDescent="0.25">
      <c r="A30" s="3" t="s">
        <v>91</v>
      </c>
      <c r="B30" s="13">
        <f>SUM('Partner 1'!B33,'Partner 2'!B33,'Partner 3'!B33,'Partner 4'!B33,'Partner 5'!B33)</f>
        <v>0</v>
      </c>
      <c r="C30" s="13">
        <f>SUM('Partner 1'!C33,'Partner 2'!C33,'Partner 3'!C33,'Partner 4'!C33,'Partner 5'!C33)</f>
        <v>0</v>
      </c>
      <c r="D30" s="13">
        <f>SUM('Partner 1'!D33,'Partner 2'!D33,'Partner 3'!D33,'Partner 4'!D33,'Partner 5'!D33)</f>
        <v>0</v>
      </c>
      <c r="E30" s="13">
        <f>SUM('Partner 1'!E33,'Partner 2'!E33,'Partner 3'!E33,'Partner 4'!E33,'Partner 5'!E33)</f>
        <v>0</v>
      </c>
      <c r="F30" s="13">
        <f>SUM('Partner 1'!F33,'Partner 2'!F33,'Partner 3'!F33,'Partner 4'!F33,'Partner 5'!F33)</f>
        <v>0</v>
      </c>
      <c r="G30" s="13">
        <f>SUM('Partner 1'!G33,'Partner 2'!G33,'Partner 3'!G33,'Partner 4'!G33,'Partner 5'!G33)</f>
        <v>0</v>
      </c>
      <c r="H30" s="13">
        <f>SUM(B30:G30)</f>
        <v>0</v>
      </c>
      <c r="I30" s="3"/>
    </row>
    <row r="31" spans="1:9" x14ac:dyDescent="0.25">
      <c r="A31" s="3" t="s">
        <v>93</v>
      </c>
      <c r="B31" s="13">
        <f>SUM('Partner 1'!B34,'Partner 2'!B34,'Partner 3'!B34,'Partner 4'!B34,'Partner 5'!B34)</f>
        <v>0</v>
      </c>
      <c r="C31" s="13">
        <f>SUM('Partner 1'!C34,'Partner 2'!C34,'Partner 3'!C34,'Partner 4'!C34,'Partner 5'!C34)</f>
        <v>0</v>
      </c>
      <c r="D31" s="13">
        <f>SUM('Partner 1'!D34,'Partner 2'!D34,'Partner 3'!D34,'Partner 4'!D34,'Partner 5'!D34)</f>
        <v>0</v>
      </c>
      <c r="E31" s="13">
        <f>SUM('Partner 1'!E34,'Partner 2'!E34,'Partner 3'!E34,'Partner 4'!E34,'Partner 5'!E34)</f>
        <v>0</v>
      </c>
      <c r="F31" s="13">
        <f>SUM('Partner 1'!F34,'Partner 2'!F34,'Partner 3'!F34,'Partner 4'!F34,'Partner 5'!F34)</f>
        <v>0</v>
      </c>
      <c r="G31" s="13">
        <f>SUM('Partner 1'!G34,'Partner 2'!G34,'Partner 3'!G34,'Partner 4'!G34,'Partner 5'!G34)</f>
        <v>0</v>
      </c>
      <c r="H31" s="13">
        <f>SUM(B31:G31)</f>
        <v>0</v>
      </c>
      <c r="I31" s="3"/>
    </row>
    <row r="32" spans="1:9" x14ac:dyDescent="0.25">
      <c r="A32" s="3" t="s">
        <v>95</v>
      </c>
      <c r="B32" s="13">
        <f>SUM('Partner 1'!B35,'Partner 2'!B35,'Partner 3'!B35,'Partner 4'!B35,'Partner 5'!B35)</f>
        <v>0</v>
      </c>
      <c r="C32" s="13">
        <f>SUM('Partner 1'!C35,'Partner 2'!C35,'Partner 3'!C35,'Partner 4'!C35,'Partner 5'!C35)</f>
        <v>0</v>
      </c>
      <c r="D32" s="13">
        <f>SUM('Partner 1'!D35,'Partner 2'!D35,'Partner 3'!D35,'Partner 4'!D35,'Partner 5'!D35)</f>
        <v>0</v>
      </c>
      <c r="E32" s="13">
        <f>SUM('Partner 1'!E35,'Partner 2'!E35,'Partner 3'!E35,'Partner 4'!E35,'Partner 5'!E35)</f>
        <v>0</v>
      </c>
      <c r="F32" s="13">
        <f>SUM('Partner 1'!F35,'Partner 2'!F35,'Partner 3'!F35,'Partner 4'!F35,'Partner 5'!F35)</f>
        <v>0</v>
      </c>
      <c r="G32" s="13">
        <f>SUM('Partner 1'!G35,'Partner 2'!G35,'Partner 3'!G35,'Partner 4'!G35,'Partner 5'!G35)</f>
        <v>0</v>
      </c>
      <c r="H32" s="13">
        <f>SUM(B32:G32)</f>
        <v>0</v>
      </c>
      <c r="I32" s="3"/>
    </row>
    <row r="33" spans="1:9" x14ac:dyDescent="0.25">
      <c r="A33" s="3" t="s">
        <v>97</v>
      </c>
      <c r="B33" s="13">
        <f>SUM('Partner 1'!B36,'Partner 2'!B36,'Partner 3'!B36,'Partner 4'!B36,'Partner 5'!B36)</f>
        <v>0</v>
      </c>
      <c r="C33" s="13">
        <f>SUM('Partner 1'!C36,'Partner 2'!C36,'Partner 3'!C36,'Partner 4'!C36,'Partner 5'!C36)</f>
        <v>0</v>
      </c>
      <c r="D33" s="13">
        <f>SUM('Partner 1'!D36,'Partner 2'!D36,'Partner 3'!D36,'Partner 4'!D36,'Partner 5'!D36)</f>
        <v>0</v>
      </c>
      <c r="E33" s="13">
        <f>SUM('Partner 1'!E36,'Partner 2'!E36,'Partner 3'!E36,'Partner 4'!E36,'Partner 5'!E36)</f>
        <v>0</v>
      </c>
      <c r="F33" s="13">
        <f>SUM('Partner 1'!F36,'Partner 2'!F36,'Partner 3'!F36,'Partner 4'!F36,'Partner 5'!F36)</f>
        <v>0</v>
      </c>
      <c r="G33" s="13">
        <f>SUM('Partner 1'!G36,'Partner 2'!G36,'Partner 3'!G36,'Partner 4'!G36,'Partner 5'!G36)</f>
        <v>0</v>
      </c>
      <c r="H33" s="13">
        <f>SUM(B33:G33)</f>
        <v>0</v>
      </c>
      <c r="I33" s="3"/>
    </row>
    <row r="34" spans="1:9" x14ac:dyDescent="0.25">
      <c r="A34" s="3" t="s">
        <v>98</v>
      </c>
      <c r="B34" s="13">
        <f>SUM('Partner 1'!B37,'Partner 2'!B37,'Partner 3'!B37,'Partner 4'!B37,'Partner 5'!B37)</f>
        <v>0</v>
      </c>
      <c r="C34" s="13">
        <f>SUM('Partner 1'!C37,'Partner 2'!C37,'Partner 3'!C37,'Partner 4'!C37,'Partner 5'!C37)</f>
        <v>0</v>
      </c>
      <c r="D34" s="13">
        <f>SUM('Partner 1'!D37,'Partner 2'!D37,'Partner 3'!D37,'Partner 4'!D37,'Partner 5'!D37)</f>
        <v>0</v>
      </c>
      <c r="E34" s="13">
        <f>SUM('Partner 1'!E37,'Partner 2'!E37,'Partner 3'!E37,'Partner 4'!E37,'Partner 5'!E37)</f>
        <v>0</v>
      </c>
      <c r="F34" s="13">
        <f>SUM('Partner 1'!F37,'Partner 2'!F37,'Partner 3'!F37,'Partner 4'!F37,'Partner 5'!F37)</f>
        <v>0</v>
      </c>
      <c r="G34" s="13">
        <f>SUM('Partner 1'!G37,'Partner 2'!G37,'Partner 3'!G37,'Partner 4'!G37,'Partner 5'!G37)</f>
        <v>0</v>
      </c>
      <c r="H34" s="13">
        <f>SUM(B34:G34)</f>
        <v>0</v>
      </c>
      <c r="I34" s="3"/>
    </row>
    <row r="35" spans="1:9" x14ac:dyDescent="0.25">
      <c r="A35" s="3"/>
      <c r="B35" s="3"/>
      <c r="C35" s="3"/>
      <c r="D35" s="3"/>
      <c r="E35" s="3"/>
      <c r="F35" s="3"/>
      <c r="G35" s="3"/>
      <c r="H35" s="3"/>
      <c r="I35" s="3"/>
    </row>
    <row r="36" spans="1:9" ht="15" customHeight="1" x14ac:dyDescent="0.25">
      <c r="A36" s="62" t="s">
        <v>116</v>
      </c>
      <c r="B36" s="62"/>
      <c r="C36" s="62"/>
      <c r="D36" s="62"/>
      <c r="E36" s="62"/>
      <c r="F36" s="62"/>
      <c r="G36" s="62"/>
      <c r="H36" s="62"/>
      <c r="I36" s="62"/>
    </row>
    <row r="37" spans="1:9" x14ac:dyDescent="0.25">
      <c r="A37" s="3" t="s">
        <v>91</v>
      </c>
      <c r="B37" s="13">
        <f>SUM(B9,B16,B23,B30)</f>
        <v>0</v>
      </c>
      <c r="C37" s="13">
        <f t="shared" ref="B37:G41" si="0">SUM(C9,C16,C23,C30)</f>
        <v>0</v>
      </c>
      <c r="D37" s="13">
        <f t="shared" si="0"/>
        <v>0</v>
      </c>
      <c r="E37" s="13">
        <f t="shared" si="0"/>
        <v>0</v>
      </c>
      <c r="F37" s="13">
        <f t="shared" si="0"/>
        <v>0</v>
      </c>
      <c r="G37" s="13">
        <f t="shared" si="0"/>
        <v>0</v>
      </c>
      <c r="H37" s="13">
        <f>SUM(B37:G37)</f>
        <v>0</v>
      </c>
      <c r="I37" s="3"/>
    </row>
    <row r="38" spans="1:9" x14ac:dyDescent="0.25">
      <c r="A38" s="3" t="s">
        <v>93</v>
      </c>
      <c r="B38" s="13">
        <f t="shared" si="0"/>
        <v>0</v>
      </c>
      <c r="C38" s="13">
        <f t="shared" si="0"/>
        <v>0</v>
      </c>
      <c r="D38" s="13">
        <f t="shared" si="0"/>
        <v>0</v>
      </c>
      <c r="E38" s="13">
        <f t="shared" si="0"/>
        <v>0</v>
      </c>
      <c r="F38" s="13">
        <f t="shared" si="0"/>
        <v>0</v>
      </c>
      <c r="G38" s="13">
        <f t="shared" si="0"/>
        <v>0</v>
      </c>
      <c r="H38" s="13">
        <f>SUM(B38:G38)</f>
        <v>0</v>
      </c>
      <c r="I38" s="3"/>
    </row>
    <row r="39" spans="1:9" x14ac:dyDescent="0.25">
      <c r="A39" s="3" t="s">
        <v>95</v>
      </c>
      <c r="B39" s="13">
        <f t="shared" si="0"/>
        <v>0</v>
      </c>
      <c r="C39" s="13">
        <f t="shared" si="0"/>
        <v>0</v>
      </c>
      <c r="D39" s="13">
        <f t="shared" si="0"/>
        <v>0</v>
      </c>
      <c r="E39" s="13">
        <f t="shared" si="0"/>
        <v>0</v>
      </c>
      <c r="F39" s="13">
        <f t="shared" si="0"/>
        <v>0</v>
      </c>
      <c r="G39" s="13">
        <f t="shared" si="0"/>
        <v>0</v>
      </c>
      <c r="H39" s="13">
        <f>SUM(B39:G39)</f>
        <v>0</v>
      </c>
      <c r="I39" s="3"/>
    </row>
    <row r="40" spans="1:9" x14ac:dyDescent="0.25">
      <c r="A40" s="3" t="s">
        <v>97</v>
      </c>
      <c r="B40" s="13">
        <f t="shared" si="0"/>
        <v>0</v>
      </c>
      <c r="C40" s="13">
        <f t="shared" si="0"/>
        <v>0</v>
      </c>
      <c r="D40" s="13">
        <f t="shared" si="0"/>
        <v>0</v>
      </c>
      <c r="E40" s="13">
        <f t="shared" si="0"/>
        <v>0</v>
      </c>
      <c r="F40" s="13">
        <f t="shared" si="0"/>
        <v>0</v>
      </c>
      <c r="G40" s="13">
        <f t="shared" si="0"/>
        <v>0</v>
      </c>
      <c r="H40" s="13">
        <f>SUM(B40:G40)</f>
        <v>0</v>
      </c>
      <c r="I40" s="3"/>
    </row>
    <row r="41" spans="1:9" x14ac:dyDescent="0.25">
      <c r="A41" s="3" t="s">
        <v>98</v>
      </c>
      <c r="B41" s="13">
        <f t="shared" si="0"/>
        <v>0</v>
      </c>
      <c r="C41" s="13">
        <f t="shared" si="0"/>
        <v>0</v>
      </c>
      <c r="D41" s="13">
        <f t="shared" si="0"/>
        <v>0</v>
      </c>
      <c r="E41" s="13">
        <f t="shared" si="0"/>
        <v>0</v>
      </c>
      <c r="F41" s="13">
        <f t="shared" si="0"/>
        <v>0</v>
      </c>
      <c r="G41" s="13">
        <f t="shared" si="0"/>
        <v>0</v>
      </c>
      <c r="H41" s="13">
        <f>SUM(B41:G41)</f>
        <v>0</v>
      </c>
      <c r="I41" s="3"/>
    </row>
  </sheetData>
  <mergeCells count="8">
    <mergeCell ref="A22:I22"/>
    <mergeCell ref="A29:I29"/>
    <mergeCell ref="A36:I36"/>
    <mergeCell ref="A1:I1"/>
    <mergeCell ref="A2:I2"/>
    <mergeCell ref="A3:I3"/>
    <mergeCell ref="A8:I8"/>
    <mergeCell ref="A15:I15"/>
  </mergeCells>
  <pageMargins left="0.75" right="0.75" top="1" bottom="1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12</vt:i4>
      </vt:variant>
      <vt:variant>
        <vt:lpstr>Imenovani obsegi</vt:lpstr>
      </vt:variant>
      <vt:variant>
        <vt:i4>6</vt:i4>
      </vt:variant>
    </vt:vector>
  </HeadingPairs>
  <TitlesOfParts>
    <vt:vector size="18" baseType="lpstr">
      <vt:lpstr>Navodila za izpolnjevanje Obr 3</vt:lpstr>
      <vt:lpstr>Parametri</vt:lpstr>
      <vt:lpstr>SE po partnerjih in obdobjih</vt:lpstr>
      <vt:lpstr>Partner 1</vt:lpstr>
      <vt:lpstr>Partner 2</vt:lpstr>
      <vt:lpstr>Partner 3</vt:lpstr>
      <vt:lpstr>Partner 4</vt:lpstr>
      <vt:lpstr>Partner 5</vt:lpstr>
      <vt:lpstr>Preglednica po ZzI skupaj</vt:lpstr>
      <vt:lpstr>Po virih sredstev in partnerjih</vt:lpstr>
      <vt:lpstr>Po vrsti stroškov in ZzI</vt:lpstr>
      <vt:lpstr>IZVOZ_ARIS</vt:lpstr>
      <vt:lpstr>'Partner 1'!Področje_tiskanja</vt:lpstr>
      <vt:lpstr>'Partner 2'!Področje_tiskanja</vt:lpstr>
      <vt:lpstr>'Partner 3'!Področje_tiskanja</vt:lpstr>
      <vt:lpstr>'Partner 4'!Področje_tiskanja</vt:lpstr>
      <vt:lpstr>'Partner 5'!Področje_tiskanja</vt:lpstr>
      <vt:lpstr>'SE po partnerjih in obdobjih'!Področje_tiskanja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Bitenc Sašo</dc:creator>
  <cp:keywords/>
  <dc:description/>
  <cp:lastModifiedBy>Bevk Matija</cp:lastModifiedBy>
  <cp:revision>0</cp:revision>
  <dcterms:created xsi:type="dcterms:W3CDTF">2026-08-21T11:59:31Z</dcterms:created>
  <dcterms:modified xsi:type="dcterms:W3CDTF">2026-08-24T12:38:34Z</dcterms:modified>
  <cp:category/>
  <cp:contentStatus/>
</cp:coreProperties>
</file>