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heckCompatibility="1"/>
  <mc:AlternateContent xmlns:mc="http://schemas.openxmlformats.org/markup-compatibility/2006">
    <mc:Choice Requires="x15">
      <x15ac:absPath xmlns:x15ac="http://schemas.microsoft.com/office/spreadsheetml/2010/11/ac" url="D:\Users\GroseljN-lokalno\2026\NOVI INTERNET\INOVACIJE\obrazci\"/>
    </mc:Choice>
  </mc:AlternateContent>
  <xr:revisionPtr revIDLastSave="0" documentId="8_{FF4735B3-435C-4883-B78E-9A53C4A227F2}" xr6:coauthVersionLast="47" xr6:coauthVersionMax="47" xr10:uidLastSave="{00000000-0000-0000-0000-000000000000}"/>
  <bookViews>
    <workbookView xWindow="-108" yWindow="-108" windowWidth="23256" windowHeight="13896" tabRatio="732" xr2:uid="{00000000-000D-0000-FFFF-FFFF00000000}"/>
  </bookViews>
  <sheets>
    <sheet name="FINANČNI NAČRT" sheetId="6" r:id="rId1"/>
    <sheet name="VIRI PO LETIH IN K. PARTNERJIH" sheetId="5" r:id="rId2"/>
    <sheet name="TABELE ZA PRENOS V O1 IN O2" sheetId="10" r:id="rId3"/>
    <sheet name="OP." sheetId="4" r:id="rId4"/>
  </sheets>
  <definedNames>
    <definedName name="_xlnm.Print_Area" localSheetId="0">'FINANČNI NAČRT'!$B$1:$AG$65</definedName>
    <definedName name="_xlnm.Print_Area" localSheetId="1">'VIRI PO LETIH IN K. PARTNERJIH'!$B$1:$U$42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" i="6" l="1"/>
  <c r="E80" i="10" l="1"/>
  <c r="I78" i="10"/>
  <c r="H78" i="10"/>
  <c r="G78" i="10"/>
  <c r="F78" i="10"/>
  <c r="E78" i="10"/>
  <c r="I77" i="10"/>
  <c r="H77" i="10"/>
  <c r="G77" i="10"/>
  <c r="F77" i="10"/>
  <c r="E77" i="10"/>
  <c r="I76" i="10"/>
  <c r="H76" i="10"/>
  <c r="G76" i="10"/>
  <c r="F76" i="10"/>
  <c r="E76" i="10"/>
  <c r="I75" i="10"/>
  <c r="H75" i="10"/>
  <c r="G75" i="10"/>
  <c r="F75" i="10"/>
  <c r="E75" i="10"/>
  <c r="F96" i="10" l="1"/>
  <c r="G96" i="10"/>
  <c r="H96" i="10"/>
  <c r="I96" i="10"/>
  <c r="F97" i="10"/>
  <c r="G97" i="10"/>
  <c r="H97" i="10"/>
  <c r="I97" i="10"/>
  <c r="F98" i="10"/>
  <c r="G98" i="10"/>
  <c r="H98" i="10"/>
  <c r="I98" i="10"/>
  <c r="F99" i="10"/>
  <c r="G99" i="10"/>
  <c r="H99" i="10"/>
  <c r="I99" i="10"/>
  <c r="E97" i="10"/>
  <c r="E98" i="10"/>
  <c r="E99" i="10"/>
  <c r="E96" i="10"/>
  <c r="F89" i="10"/>
  <c r="G89" i="10"/>
  <c r="H89" i="10"/>
  <c r="I89" i="10"/>
  <c r="F90" i="10"/>
  <c r="G90" i="10"/>
  <c r="H90" i="10"/>
  <c r="I90" i="10"/>
  <c r="F91" i="10"/>
  <c r="G91" i="10"/>
  <c r="H91" i="10"/>
  <c r="I91" i="10"/>
  <c r="F92" i="10"/>
  <c r="G92" i="10"/>
  <c r="H92" i="10"/>
  <c r="I92" i="10"/>
  <c r="E90" i="10"/>
  <c r="E91" i="10"/>
  <c r="E92" i="10"/>
  <c r="E89" i="10"/>
  <c r="B10" i="5"/>
  <c r="M20" i="6"/>
  <c r="B13" i="10" l="1"/>
  <c r="D17" i="10" s="1"/>
  <c r="B10" i="10"/>
  <c r="B13" i="5"/>
  <c r="E41" i="10" l="1"/>
  <c r="F41" i="10"/>
  <c r="G41" i="10"/>
  <c r="D41" i="10"/>
  <c r="G33" i="10"/>
  <c r="G32" i="10"/>
  <c r="G31" i="10"/>
  <c r="G30" i="10"/>
  <c r="C33" i="10"/>
  <c r="B59" i="10" s="1"/>
  <c r="C32" i="10"/>
  <c r="B58" i="10" s="1"/>
  <c r="C31" i="10"/>
  <c r="B57" i="10" s="1"/>
  <c r="C30" i="10"/>
  <c r="B56" i="10" s="1"/>
  <c r="F55" i="10"/>
  <c r="J97" i="10" l="1"/>
  <c r="J96" i="10"/>
  <c r="H93" i="10"/>
  <c r="G93" i="10"/>
  <c r="E93" i="10"/>
  <c r="J91" i="10"/>
  <c r="J90" i="10"/>
  <c r="J89" i="10"/>
  <c r="J76" i="10" l="1"/>
  <c r="J75" i="10"/>
  <c r="H72" i="10"/>
  <c r="G72" i="10"/>
  <c r="E72" i="10"/>
  <c r="J70" i="10"/>
  <c r="J69" i="10"/>
  <c r="J68" i="10"/>
  <c r="G48" i="10"/>
  <c r="F48" i="10"/>
  <c r="E48" i="10"/>
  <c r="D48" i="10"/>
  <c r="G47" i="10"/>
  <c r="F47" i="10"/>
  <c r="E47" i="10"/>
  <c r="D47" i="10"/>
  <c r="D19" i="10"/>
  <c r="E49" i="10" l="1"/>
  <c r="D49" i="10"/>
  <c r="F49" i="10"/>
  <c r="G49" i="10"/>
  <c r="C22" i="5" l="1"/>
  <c r="C21" i="5"/>
  <c r="C20" i="5"/>
  <c r="C19" i="5"/>
  <c r="B22" i="5"/>
  <c r="B29" i="4" s="1"/>
  <c r="B21" i="5"/>
  <c r="B28" i="4" s="1"/>
  <c r="B20" i="5"/>
  <c r="B27" i="4" s="1"/>
  <c r="B19" i="5"/>
  <c r="B26" i="4" s="1"/>
  <c r="L20" i="6" l="1"/>
  <c r="N21" i="6"/>
  <c r="O21" i="6"/>
  <c r="P21" i="6"/>
  <c r="Q21" i="6"/>
  <c r="Q19" i="6" s="1"/>
  <c r="Q22" i="6" s="1"/>
  <c r="V43" i="6"/>
  <c r="U43" i="6"/>
  <c r="Q43" i="6"/>
  <c r="N43" i="6"/>
  <c r="K43" i="6"/>
  <c r="H43" i="6"/>
  <c r="E43" i="6"/>
  <c r="V42" i="6"/>
  <c r="U42" i="6"/>
  <c r="Q42" i="6"/>
  <c r="N42" i="6"/>
  <c r="K42" i="6"/>
  <c r="H42" i="6"/>
  <c r="E42" i="6"/>
  <c r="S40" i="6"/>
  <c r="R40" i="6"/>
  <c r="P40" i="6"/>
  <c r="O40" i="6"/>
  <c r="M40" i="6"/>
  <c r="L40" i="6"/>
  <c r="J40" i="6"/>
  <c r="I40" i="6"/>
  <c r="G40" i="6"/>
  <c r="F40" i="6"/>
  <c r="V38" i="6"/>
  <c r="U38" i="6"/>
  <c r="Q38" i="6"/>
  <c r="N38" i="6"/>
  <c r="K38" i="6"/>
  <c r="H38" i="6"/>
  <c r="E38" i="6"/>
  <c r="V37" i="6"/>
  <c r="U37" i="6"/>
  <c r="Q37" i="6"/>
  <c r="N37" i="6"/>
  <c r="K37" i="6"/>
  <c r="H37" i="6"/>
  <c r="E37" i="6"/>
  <c r="V36" i="6"/>
  <c r="U36" i="6"/>
  <c r="Q36" i="6"/>
  <c r="N36" i="6"/>
  <c r="K36" i="6"/>
  <c r="H36" i="6"/>
  <c r="E36" i="6"/>
  <c r="V35" i="6"/>
  <c r="U35" i="6"/>
  <c r="Q35" i="6"/>
  <c r="N35" i="6"/>
  <c r="K35" i="6"/>
  <c r="H35" i="6"/>
  <c r="E35" i="6"/>
  <c r="S34" i="6"/>
  <c r="R34" i="6"/>
  <c r="P34" i="6"/>
  <c r="O34" i="6"/>
  <c r="M34" i="6"/>
  <c r="L34" i="6"/>
  <c r="J34" i="6"/>
  <c r="I34" i="6"/>
  <c r="G34" i="6"/>
  <c r="F34" i="6"/>
  <c r="V33" i="6"/>
  <c r="U33" i="6"/>
  <c r="Q33" i="6"/>
  <c r="N33" i="6"/>
  <c r="K33" i="6"/>
  <c r="H33" i="6"/>
  <c r="E33" i="6"/>
  <c r="V32" i="6"/>
  <c r="U32" i="6"/>
  <c r="Q32" i="6"/>
  <c r="N32" i="6"/>
  <c r="K32" i="6"/>
  <c r="H32" i="6"/>
  <c r="E32" i="6"/>
  <c r="V31" i="6"/>
  <c r="U31" i="6"/>
  <c r="Q31" i="6"/>
  <c r="N31" i="6"/>
  <c r="K31" i="6"/>
  <c r="H31" i="6"/>
  <c r="E31" i="6"/>
  <c r="V30" i="6"/>
  <c r="U30" i="6"/>
  <c r="Q30" i="6"/>
  <c r="N30" i="6"/>
  <c r="K30" i="6"/>
  <c r="H30" i="6"/>
  <c r="E30" i="6"/>
  <c r="V29" i="6"/>
  <c r="U29" i="6"/>
  <c r="Q29" i="6"/>
  <c r="N29" i="6"/>
  <c r="K29" i="6"/>
  <c r="H29" i="6"/>
  <c r="E29" i="6"/>
  <c r="S28" i="6"/>
  <c r="R28" i="6"/>
  <c r="P28" i="6"/>
  <c r="O28" i="6"/>
  <c r="M28" i="6"/>
  <c r="L28" i="6"/>
  <c r="J28" i="6"/>
  <c r="I28" i="6"/>
  <c r="G28" i="6"/>
  <c r="F28" i="6"/>
  <c r="F44" i="6" s="1"/>
  <c r="I21" i="6"/>
  <c r="I19" i="6" s="1"/>
  <c r="I22" i="6" s="1"/>
  <c r="H21" i="6"/>
  <c r="H22" i="6" s="1"/>
  <c r="G21" i="6"/>
  <c r="G19" i="6" s="1"/>
  <c r="G22" i="6" s="1"/>
  <c r="F21" i="6"/>
  <c r="F19" i="6" s="1"/>
  <c r="F22" i="6" s="1"/>
  <c r="E21" i="6"/>
  <c r="E19" i="6" s="1"/>
  <c r="E22" i="6" s="1"/>
  <c r="J20" i="6"/>
  <c r="S20" i="5"/>
  <c r="T20" i="5"/>
  <c r="S21" i="5"/>
  <c r="T21" i="5"/>
  <c r="S22" i="5"/>
  <c r="T22" i="5"/>
  <c r="T19" i="5"/>
  <c r="S19" i="5"/>
  <c r="Q23" i="5"/>
  <c r="P23" i="5"/>
  <c r="R22" i="5"/>
  <c r="R21" i="5"/>
  <c r="R20" i="5"/>
  <c r="R19" i="5"/>
  <c r="N23" i="5"/>
  <c r="M23" i="5"/>
  <c r="O22" i="5"/>
  <c r="O21" i="5"/>
  <c r="O20" i="5"/>
  <c r="O19" i="5"/>
  <c r="K23" i="5"/>
  <c r="J23" i="5"/>
  <c r="L22" i="5"/>
  <c r="L21" i="5"/>
  <c r="L20" i="5"/>
  <c r="L19" i="5"/>
  <c r="H23" i="5"/>
  <c r="G23" i="5"/>
  <c r="I22" i="5"/>
  <c r="I21" i="5"/>
  <c r="I20" i="5"/>
  <c r="I19" i="5"/>
  <c r="D23" i="5"/>
  <c r="F20" i="5"/>
  <c r="F21" i="5"/>
  <c r="F22" i="5"/>
  <c r="F19" i="5"/>
  <c r="F23" i="5" s="1"/>
  <c r="I24" i="5" l="1"/>
  <c r="O41" i="6"/>
  <c r="P41" i="6"/>
  <c r="L41" i="6"/>
  <c r="I100" i="10"/>
  <c r="I79" i="10"/>
  <c r="S41" i="6"/>
  <c r="M41" i="6"/>
  <c r="G41" i="6"/>
  <c r="P19" i="6"/>
  <c r="P22" i="6" s="1"/>
  <c r="I41" i="6"/>
  <c r="J41" i="6"/>
  <c r="N19" i="6"/>
  <c r="N22" i="6" s="1"/>
  <c r="E79" i="10"/>
  <c r="E40" i="6"/>
  <c r="L44" i="6"/>
  <c r="M44" i="6"/>
  <c r="T42" i="6"/>
  <c r="U22" i="5"/>
  <c r="C29" i="4" s="1"/>
  <c r="R24" i="5"/>
  <c r="E34" i="6"/>
  <c r="G44" i="6"/>
  <c r="S44" i="6"/>
  <c r="K34" i="6"/>
  <c r="Q34" i="6"/>
  <c r="H34" i="6"/>
  <c r="H28" i="6"/>
  <c r="N28" i="6"/>
  <c r="N34" i="6"/>
  <c r="J44" i="6"/>
  <c r="K28" i="6"/>
  <c r="Q40" i="6"/>
  <c r="H40" i="6"/>
  <c r="T43" i="6"/>
  <c r="U21" i="5"/>
  <c r="Q28" i="6"/>
  <c r="R44" i="6"/>
  <c r="U40" i="6"/>
  <c r="O44" i="6"/>
  <c r="P44" i="6"/>
  <c r="T31" i="6"/>
  <c r="K40" i="6"/>
  <c r="T29" i="6"/>
  <c r="I44" i="6"/>
  <c r="U34" i="6"/>
  <c r="V34" i="6"/>
  <c r="V28" i="6"/>
  <c r="T33" i="6"/>
  <c r="T32" i="6"/>
  <c r="T38" i="6"/>
  <c r="F41" i="6"/>
  <c r="T37" i="6"/>
  <c r="T36" i="6"/>
  <c r="U28" i="6"/>
  <c r="E28" i="6"/>
  <c r="T30" i="6"/>
  <c r="L21" i="6"/>
  <c r="L19" i="6" s="1"/>
  <c r="L22" i="6" s="1"/>
  <c r="O19" i="6"/>
  <c r="O22" i="6" s="1"/>
  <c r="M21" i="6"/>
  <c r="J19" i="6"/>
  <c r="J21" i="6"/>
  <c r="T35" i="6"/>
  <c r="R41" i="6"/>
  <c r="N40" i="6"/>
  <c r="V40" i="6"/>
  <c r="I23" i="5"/>
  <c r="O24" i="5"/>
  <c r="U20" i="5"/>
  <c r="S23" i="5"/>
  <c r="T23" i="5"/>
  <c r="U19" i="5"/>
  <c r="L24" i="5"/>
  <c r="R23" i="5"/>
  <c r="O23" i="5"/>
  <c r="L23" i="5"/>
  <c r="Q41" i="6" l="1"/>
  <c r="Q39" i="6" s="1"/>
  <c r="Q44" i="6" s="1"/>
  <c r="H41" i="6"/>
  <c r="H39" i="6" s="1"/>
  <c r="N41" i="6"/>
  <c r="N39" i="6" s="1"/>
  <c r="N44" i="6" s="1"/>
  <c r="K41" i="6"/>
  <c r="K39" i="6" s="1"/>
  <c r="V41" i="6"/>
  <c r="V39" i="6" s="1"/>
  <c r="V44" i="6" s="1"/>
  <c r="E41" i="6"/>
  <c r="E39" i="6" s="1"/>
  <c r="E44" i="6" s="1"/>
  <c r="C28" i="4"/>
  <c r="I101" i="10"/>
  <c r="I102" i="10" s="1"/>
  <c r="I80" i="10"/>
  <c r="I81" i="10" s="1"/>
  <c r="F101" i="10"/>
  <c r="F80" i="10"/>
  <c r="F100" i="10"/>
  <c r="F79" i="10"/>
  <c r="G100" i="10"/>
  <c r="G79" i="10"/>
  <c r="H101" i="10"/>
  <c r="H80" i="10"/>
  <c r="E81" i="10"/>
  <c r="J78" i="10"/>
  <c r="G101" i="10"/>
  <c r="G80" i="10"/>
  <c r="J77" i="10"/>
  <c r="H100" i="10"/>
  <c r="H79" i="10"/>
  <c r="E100" i="10"/>
  <c r="J22" i="6"/>
  <c r="C26" i="4"/>
  <c r="C27" i="4"/>
  <c r="T28" i="6"/>
  <c r="T34" i="6"/>
  <c r="T40" i="6"/>
  <c r="U41" i="6"/>
  <c r="U39" i="6" s="1"/>
  <c r="U44" i="6" s="1"/>
  <c r="U24" i="5"/>
  <c r="U23" i="5"/>
  <c r="J98" i="10" l="1"/>
  <c r="K44" i="6"/>
  <c r="H44" i="6"/>
  <c r="T41" i="6"/>
  <c r="T39" i="6" s="1"/>
  <c r="T44" i="6" s="1"/>
  <c r="G81" i="10"/>
  <c r="G102" i="10"/>
  <c r="J79" i="10"/>
  <c r="F81" i="10"/>
  <c r="F102" i="10"/>
  <c r="H102" i="10"/>
  <c r="J80" i="10"/>
  <c r="H81" i="10"/>
  <c r="E101" i="10"/>
  <c r="J101" i="10" s="1"/>
  <c r="J99" i="10"/>
  <c r="J100" i="10"/>
  <c r="I93" i="10" l="1"/>
  <c r="I72" i="10"/>
  <c r="F72" i="10"/>
  <c r="J71" i="10"/>
  <c r="J72" i="10" s="1"/>
  <c r="E102" i="10"/>
  <c r="J102" i="10"/>
  <c r="J81" i="10"/>
  <c r="E23" i="5"/>
  <c r="F24" i="5" s="1"/>
  <c r="F93" i="10" l="1"/>
  <c r="J92" i="10"/>
  <c r="J93" i="10" s="1"/>
  <c r="K20" i="6"/>
  <c r="C16" i="4" s="1"/>
  <c r="M19" i="6"/>
  <c r="M22" i="6" l="1"/>
  <c r="C22" i="4" s="1"/>
  <c r="K19" i="6"/>
  <c r="K22" i="6" s="1"/>
  <c r="K21" i="6"/>
  <c r="C15" i="4" l="1"/>
  <c r="C20" i="4" l="1"/>
  <c r="C14" i="4"/>
  <c r="C13" i="4"/>
  <c r="C21" i="4"/>
</calcChain>
</file>

<file path=xl/sharedStrings.xml><?xml version="1.0" encoding="utf-8"?>
<sst xmlns="http://schemas.openxmlformats.org/spreadsheetml/2006/main" count="276" uniqueCount="172">
  <si>
    <t xml:space="preserve">FINANČNI NAČRT </t>
  </si>
  <si>
    <t>Prijavitelj:</t>
  </si>
  <si>
    <t>Naziv projekta/operacije:</t>
  </si>
  <si>
    <t xml:space="preserve"> I. NAČRTOVANI STROŠKI UPRAVIČENCA OZ. KONZORCIJSKEGA PARTNERJA (od 1.1. do 31.12.)</t>
  </si>
  <si>
    <t>Šifra iz IS e-MA2</t>
  </si>
  <si>
    <t>Leto 2025</t>
  </si>
  <si>
    <t>Leto 2026</t>
  </si>
  <si>
    <t>Leto 2027</t>
  </si>
  <si>
    <t>Leto 2028</t>
  </si>
  <si>
    <t>Leto 2029</t>
  </si>
  <si>
    <t>Skupaj po letih</t>
  </si>
  <si>
    <t>Skupaj (prijavitelj in partnerji)</t>
  </si>
  <si>
    <t>Skupaj glede na 
kohezijsko regijo</t>
  </si>
  <si>
    <t>Partner prijavitelj</t>
  </si>
  <si>
    <t>Naziv partnerja 2</t>
  </si>
  <si>
    <t>Naziv partnerja 3</t>
  </si>
  <si>
    <t>Naziv partnerja 4</t>
  </si>
  <si>
    <t>SKUPAJ</t>
  </si>
  <si>
    <t>Skupaj Vzhod</t>
  </si>
  <si>
    <t>Skupaj Zahod</t>
  </si>
  <si>
    <t>Regija</t>
  </si>
  <si>
    <t>POENOSTAVLJENE OBLIKE STROŠKOV</t>
  </si>
  <si>
    <t>SKUPAJ UPRAVIČENI STROŠKI</t>
  </si>
  <si>
    <t xml:space="preserve">II. VIRI IN DINAMIKA FINANCIRANJA </t>
  </si>
  <si>
    <t>Skupaj v EUR - vsa leta</t>
  </si>
  <si>
    <t>Skupaj v EUR - Vzhod</t>
  </si>
  <si>
    <t>Skupaj v EUR - Zahod</t>
  </si>
  <si>
    <t>Viri financiranja</t>
  </si>
  <si>
    <t>V</t>
  </si>
  <si>
    <t>Z</t>
  </si>
  <si>
    <t>Zasebni viri (upravičeni in neupravičeni stroški)</t>
  </si>
  <si>
    <t>Drugi zasebni vir - upravičeni stroški</t>
  </si>
  <si>
    <t>Drugi zasebni vir - neupravičeni stroški</t>
  </si>
  <si>
    <t>Prihodki projekta</t>
  </si>
  <si>
    <t>Drugo (Posojila EIB/EIS) - upravičeni stroški</t>
  </si>
  <si>
    <t>Drugo (Posojila EIB/EIS) - neupravičeni stroški</t>
  </si>
  <si>
    <t>Drugi javni viri (upravičeni in neupravičeni stroški)</t>
  </si>
  <si>
    <t>Drugi javni vir iz državnega proračuna - upravičeni stroški</t>
  </si>
  <si>
    <t>Drugi javni vir iz državnega proračuna - neupravičeni stroški</t>
  </si>
  <si>
    <t>Drugi javni vir iz drugih javnih virov - upravičeni stroški</t>
  </si>
  <si>
    <t>Drugi javni vir iz drugih javnih virov - neupravičeni stroški</t>
  </si>
  <si>
    <t>EU in nacionalni viri (upravičeni stroški do sofinanciranja ESRR)</t>
  </si>
  <si>
    <t>**Podpora Unije - delež EU (85 % ali 40 %)</t>
  </si>
  <si>
    <t>***Nacionalni javni prispevek iz državnega proračuna (15 % ali 60 %)</t>
  </si>
  <si>
    <t>***Nacionalni javni prispevek iz drugih javnih virov (____%)</t>
  </si>
  <si>
    <t>***Nacionalni zasebni prispevek (____%)</t>
  </si>
  <si>
    <t>VIRI SKUPAJ</t>
  </si>
  <si>
    <t>Opomba:</t>
  </si>
  <si>
    <t xml:space="preserve">1. Vpisujte samo v ZELENE CELICE za vse konzorcijske partnerje v konzorciju po letih. Vrednosti v EUR se vpisujejo na dve decimalni mesti natančno. Excel preverja pravilnost vpisa vrednosti. Vrednosti v ostalih celicah se izračunavajo samodejno. Nastavljene formule ni dopustno spreminjati. </t>
  </si>
  <si>
    <t>2. Glede na javni poziv se v I. delu tabele (načrtovani stroški ...) v »vrstici 18« posamezni konzorcijski partner opredeli za eno kohezijsko regijo. Iz spustnega seznama izberite V ali Z. Okrajšava »V« pomeni kohezijska regija Vzhodna Slovenija in okrajšava »Z« pomeni kohezijska regija Zahodna Slovenija.</t>
  </si>
  <si>
    <t>3. I.del tabele (načrtovani stroški): Vrednosti v stolpcih "Skupaj po letih" in "Skupaj (prijavitelj in partnerji)" morajo biti enake, to je stolpec "J"="K".</t>
  </si>
  <si>
    <t>in sicer to je:  "K22"="T44", "L22"="U44" in "M22"="V44".</t>
  </si>
  <si>
    <t>5. I. del tabele (načrtovani stroški): *Šifra iz IS e-MA2 se določi po vzpostavitvi modula za spremljanje operacije.</t>
  </si>
  <si>
    <t>6. II. del tabele VIRI IN DINAMIKA FINANCIRANJA: Načrtujte zasebne in javne ESRR vire ter dinamiko sofinanciranja po letih upoštevajoč terminski plan izstavitve zahtevkov za izplačilo v posameznem koledarskem letu (glej 12. člen Pogodbe o sofinanciranju operacije);</t>
  </si>
  <si>
    <t>7. II. del tabele (viri in dinamika financiranja): **Podpora Unije - delež EU (___%) je odvisna od kohezijske regije. Za kohezijsko regijo Vzhodna Slovenija velja delež EU v višini 85 %, za kohezijsko regijo Zahodna Slovenija velja delež EU v višini 40%.</t>
  </si>
  <si>
    <t xml:space="preserve">8. II. del tabele (viri in dinamika financiranja):***Nacionalni prispevek: Vsota nacionalnih virov (nacionalni javni prispevek iz državnega proračuna, nacionalni javni prispevek iz drugih javnih virov in nacionalni zasebni prispevek) ne sme presegati 15 % sofinancerskega deleža Slovenije v primeru kohezijske regije Vzhodna Slovenija oz. </t>
  </si>
  <si>
    <t>60 % sofinancerskega deleža Slovenije v primeru kohezijske regije Zahodna Slovenija k prispevku Unije.</t>
  </si>
  <si>
    <t>S podpisom spodaj potrjujemo, da so vsi podatki na tem obrazcu točni in pravilni.</t>
  </si>
  <si>
    <t>Odgovorna oseba prijavitelja:</t>
  </si>
  <si>
    <t>Ime in priimek:</t>
  </si>
  <si>
    <t xml:space="preserve">Podpis: </t>
  </si>
  <si>
    <t xml:space="preserve">Datum: </t>
  </si>
  <si>
    <t>Številka zadeve:</t>
  </si>
  <si>
    <t>ž</t>
  </si>
  <si>
    <t xml:space="preserve"> </t>
  </si>
  <si>
    <t xml:space="preserve">Prijavitelj: </t>
  </si>
  <si>
    <t xml:space="preserve">VIRI FINANCIRANJA IN DINAMIKA PO LETIH PO KONZORCIJSKIH PARTNERJIH  </t>
  </si>
  <si>
    <t>KONZORCIJSKI PARTNER / LETO</t>
  </si>
  <si>
    <t xml:space="preserve">Kohezijska regija: 
V ali Z
</t>
  </si>
  <si>
    <t>Skupaj (2025-2029)</t>
  </si>
  <si>
    <t>Javni vir ESRR</t>
  </si>
  <si>
    <t>Zasebni vir</t>
  </si>
  <si>
    <t xml:space="preserve">Skupaj
</t>
  </si>
  <si>
    <t>Skupaj</t>
  </si>
  <si>
    <t xml:space="preserve">1. Vpisujte samo v ZELENE CELICE za vse konzorcijske partnerje v konzorciju po letih. Vrednosti v EUR se vpisujejo na dve decimalni mesti natančno. Excel preverja pravilnost vpisa vrednosti. Vrednosti v ostalih celicah se izračunavajo samodejno. </t>
  </si>
  <si>
    <t xml:space="preserve">Nastavljene formule ni dopustno spreminjati. </t>
  </si>
  <si>
    <t>2. Naziv konzorcijskega partnerja in kohezijska regija se izpolnita samodejno, glede na vpisani podatek v delovnem listu "FINANČNI NAČRT".</t>
  </si>
  <si>
    <t xml:space="preserve">3. Vsota v posameznem letu mora biti matematično pravilna na dve decimalni mesti. </t>
  </si>
  <si>
    <t>4. V tabeli načrtujte javne ESRR vire in zasebne vire ter dinamiko sofinanciranja po letih upoštevajoč terminski plan izstavitve zahtevkov za izplačilo v posameznem koledarskem letu (glej 12. člen Pogodbe o sofinanciranju operacije);</t>
  </si>
  <si>
    <r>
      <rPr>
        <sz val="12"/>
        <color rgb="FF000000"/>
        <rFont val="Arial"/>
        <family val="2"/>
        <charset val="238"/>
      </rPr>
      <t>5. Vsota "Skupaj 2025-2029" za posameznega konzorcijskega partnerja stolpec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>"U23" mora biti skladna z višino vrednosti "SKUPAJ UPRAVIČENI STROŠKI" po "Skupaj (prijavitelj in partnerji)" v delovnem listu "FINANČNI NAČRT"</t>
    </r>
  </si>
  <si>
    <t xml:space="preserve">tabela I. načrtovani stroški upravičenca oz. partnerja (od 1.1 do 31.12.), to je vrstica "K22".  </t>
  </si>
  <si>
    <r>
      <rPr>
        <b/>
        <sz val="14"/>
        <color rgb="FF000000"/>
        <rFont val="Arial"/>
        <family val="2"/>
        <charset val="238"/>
      </rPr>
      <t>&gt; TABELA T1 ZA PRENOS V PRIJAVNI OBRAZEC (</t>
    </r>
    <r>
      <rPr>
        <b/>
        <sz val="14"/>
        <rFont val="Arial"/>
        <family val="2"/>
        <charset val="238"/>
      </rPr>
      <t>OBRAZEC</t>
    </r>
    <r>
      <rPr>
        <b/>
        <sz val="14"/>
        <color rgb="FF000000"/>
        <rFont val="Arial"/>
        <family val="2"/>
        <charset val="238"/>
      </rPr>
      <t xml:space="preserve"> 1)</t>
    </r>
  </si>
  <si>
    <t>Polni naziv projekta:</t>
  </si>
  <si>
    <t>Kratek naziv projekta:</t>
  </si>
  <si>
    <t>Prijavitelj (vodja konzorcija) v imenu konzorcija partnerjev:</t>
  </si>
  <si>
    <t>Ime in sedež prijavitelja:</t>
  </si>
  <si>
    <t>e-poštni naslov</t>
  </si>
  <si>
    <t>telefon</t>
  </si>
  <si>
    <t>Vodja projekta</t>
  </si>
  <si>
    <t>Prednostno področje S5:</t>
  </si>
  <si>
    <t>Industrijski ekosistem:</t>
  </si>
  <si>
    <t>KONZORCIJSKI PARTNERJI PO REGIJAH</t>
  </si>
  <si>
    <t>ZAP. ŠTEVILKA</t>
  </si>
  <si>
    <t>NAZIV</t>
  </si>
  <si>
    <t>Sedež/poslovna enota</t>
  </si>
  <si>
    <t>Matična številka</t>
  </si>
  <si>
    <t>Davčna številka</t>
  </si>
  <si>
    <t>Skupna vrednost prijavljenega projekta v EUR:</t>
  </si>
  <si>
    <t>Višina zaprošenih sredstev za sofinanciranje v EUR:</t>
  </si>
  <si>
    <t>&gt; TABELA T2 ZA PRENOS V PRIJAVNI OBRAZEC (OBRAZEC 1)</t>
  </si>
  <si>
    <t xml:space="preserve"> VIRI FINANCIRANJA PROJEKTA V EUR PO PARTNERJIH</t>
  </si>
  <si>
    <t>VIRI FINANCIRANJA</t>
  </si>
  <si>
    <t>Sofinanciranje ESSR</t>
  </si>
  <si>
    <t>SKUPAJ VSI VIRI PO REGIJAH</t>
  </si>
  <si>
    <t>SKUPAJ VSI VIRI</t>
  </si>
  <si>
    <t>V+Z</t>
  </si>
  <si>
    <t>&gt; TABELA T2A ZA PRENOS V PRIJAVNI OBRAZEC (OBRAZEC 1)</t>
  </si>
  <si>
    <t xml:space="preserve">DELEŽ SOFINANCIRANJA </t>
  </si>
  <si>
    <t>Partner</t>
  </si>
  <si>
    <t>Vrsta partnerja (RO, VP, MP, SP)</t>
  </si>
  <si>
    <t>Stopnja sofinanciranja (v %)</t>
  </si>
  <si>
    <t>Pogoji za določitev stopnje sofinanciranja (i/ii)</t>
  </si>
  <si>
    <t>Vrednost sofinanciranja (v EUR)</t>
  </si>
  <si>
    <t xml:space="preserve">Vrednost sofinanciranja skupaj: </t>
  </si>
  <si>
    <t>Legenda:</t>
  </si>
  <si>
    <t>RO = Raziskovalna organizacija</t>
  </si>
  <si>
    <t>i = učinkovito sodelovanje</t>
  </si>
  <si>
    <t>VP = Veliko podjetje</t>
  </si>
  <si>
    <t>MP = Malo podjetje</t>
  </si>
  <si>
    <t>ii = odprt dostop do znanja</t>
  </si>
  <si>
    <t>SP = Srednje podjetje</t>
  </si>
  <si>
    <t>&gt; TABELA T3 ZA PRENOS V OBRAZEC 2 (po točki 3.14)</t>
  </si>
  <si>
    <t>POVZETEK FINANČNEGA NAČRTA PROJEKTA</t>
  </si>
  <si>
    <t>Zap št.</t>
  </si>
  <si>
    <t>Skupaj v EUR (2025-2029)</t>
  </si>
  <si>
    <t>STROŠKI SKUPAJ</t>
  </si>
  <si>
    <t>Preglednica: Finančni načrt projekta po letih in virih financiranja</t>
  </si>
  <si>
    <t>Sofinanciranje ESRR</t>
  </si>
  <si>
    <t>Skupaj vsi viri financiranja po regijah</t>
  </si>
  <si>
    <t>VIRI FINANCIRANJA SKUPAJ</t>
  </si>
  <si>
    <t>&gt; TABELA T4 ZA PRENOS V OBRAZEC 2a EN (po točki 3.14)</t>
  </si>
  <si>
    <t>SUMMARY OF PROJECT BUDGET</t>
  </si>
  <si>
    <t>Item No.</t>
  </si>
  <si>
    <t>Region</t>
  </si>
  <si>
    <t>Total in EUR (2025-2029)</t>
  </si>
  <si>
    <t>E</t>
  </si>
  <si>
    <t>W</t>
  </si>
  <si>
    <t>TOTAL ELIGIBLE COST</t>
  </si>
  <si>
    <t>Table: Budget of the project by year and source of funding</t>
  </si>
  <si>
    <t>Source of funding</t>
  </si>
  <si>
    <t>Private sources</t>
  </si>
  <si>
    <t>ERDF co-financing</t>
  </si>
  <si>
    <t>Total all funding by region</t>
  </si>
  <si>
    <t>TOTAL SOURCES OF FUNDING</t>
  </si>
  <si>
    <t xml:space="preserve">1. Vpisujte samo v ZELENE CELICE za vse konzorcijske partnerje v konzorciju po letih in drugih kazalnikih. Vrednosti v EUR se vpisujejo na dve decimalni mesti natančno. </t>
  </si>
  <si>
    <t xml:space="preserve">  Excel preverja pravilnost vpisa vrednosti. Vrednosti v ostalih celicah se izračunavajo samodejno. </t>
  </si>
  <si>
    <t>4. Tabele T1, T2, T2A so namenjene prenosu (kopiranje/vstavi vrednosti) v Obrazec 1 Prijavni obrazec. Tabeli pod T3, T4 sta namenjeni prenosu (kopiranje/vstavi vrednosti) v Obrazec 2 Predstavitev projekta.</t>
  </si>
  <si>
    <t>5. Vrednosti v  TABELI T4 ZA PRENOS se izpolnijo samodejno, glede na vpisani podatek v delovnem listu "FINANČNI NAČRT".</t>
  </si>
  <si>
    <t>6. Prijavitelj preveri pravilnost vnosov, seštevkov in podatkov.</t>
  </si>
  <si>
    <t xml:space="preserve">Kontrola: </t>
  </si>
  <si>
    <t>Delovni list: FINANČNI NAČRT:</t>
  </si>
  <si>
    <t>I. del tabele (načrtovani stroški): Vrednosti v stolpcih "Skupaj po letih" in "Skupaj (prijavitelj in partnerji)" morajo biti enake, to je stolpec "J19"="K19".</t>
  </si>
  <si>
    <t>I. del tabele (načrtovani stroški): Vrednosti v stolpcih "Skupaj po letih" in "Skupaj (prijavitelj in partnerji)" morajo biti enake, to je stolpec "J20"="K20".</t>
  </si>
  <si>
    <t>I. del tabele (načrtovani stroški): Vrednosti v stolpcih "Skupaj po letih" in "Skupaj (prijavitelj in partnerji)" morajo biti enake, to je stolpec "J21"="K21".</t>
  </si>
  <si>
    <t>I. del tabele (načrtovani stroški): Vrednosti v stolpcih "Skupaj po letih" in "Skupaj (prijavitelj in partnerji)" morajo biti enake, to je stolpec "J22"="K22".</t>
  </si>
  <si>
    <t xml:space="preserve">I. del tabele (načrtovani stroški): vsota SKUPAJ UPRAVIČENI STROŠKI v stolpcu "SKUPAJ (Prijavitelj in partnerji)", v stolpcu "Skupaj Vzhod" in v stolpcu "Skupaj Zahod" morajo biti enake vrednostim v II. delu tabele (viri in dinamika sofinanciranja) z VIRI SKUPAJ v stolpcu "Skupaj v EUR - vsa leta", v stolpcu "Skupaj v EUR - Vzhod" in v stolpcu "Skupaj v EUR - Zahod", </t>
  </si>
  <si>
    <t>"K22"="T44"</t>
  </si>
  <si>
    <t>"L22"="U44"</t>
  </si>
  <si>
    <t>"M22"="V44".</t>
  </si>
  <si>
    <t>Delovni list: VIRI PO LETIH IN K. PARTNERJIH:</t>
  </si>
  <si>
    <t>5. Vsota "Skupaj 2025-2029" za posameznega konzorcijskega partnerja stolpec "U" mora biti skladna z višino vrednosti "SKUPAJ UPRAVIČENI STROŠKI" po posameznem konzorcijskem partnerju v prilogi: FINANČNI NAČRT:</t>
  </si>
  <si>
    <t xml:space="preserve">4. I. del tabele (načrtovani stroški): vsota SKUPAJ UPRAVIČENI STROŠKI v stolpcu "SKUPAJ (Prijavitelj in partnerji)", v stolpcu "Skupaj Vzhod" in v stolpcu "Skupaj Zahod" morajo biti enake vrednostim v II. delu tabele (viri in dinamika sofinanciranja) z VIRI SKUPAJ v stolpcu "Skupaj v EUR - vsa leta", v stolpcu "Skupaj v EUR - Vzhod" in v stolpcu "Skupaj v EUR - Zahod", </t>
  </si>
  <si>
    <t>Vrste upravičenega stroška</t>
  </si>
  <si>
    <t>Stroški plač in povračil stroškov v zvezi z delom (SE)</t>
  </si>
  <si>
    <t>Preglednica: Finančni načrt projekta po letih in po vrstah upravičenih stroškov</t>
  </si>
  <si>
    <t>Vrste upravičenih stroškov</t>
  </si>
  <si>
    <t>Table: Budget of the project by year and by Forms of Eligible Costs</t>
  </si>
  <si>
    <t>Forms of Eligible Costs</t>
  </si>
  <si>
    <t>Posredni stroški (financiranje po pavšalni stopnji - 25% SE)</t>
  </si>
  <si>
    <t>Personnel cost and work-related reimbursements (UC)</t>
  </si>
  <si>
    <t>Indirect costs (flat rate financing - 25% UC)</t>
  </si>
  <si>
    <t>NR - ni relevantno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</si>
</sst>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]_-;\-* #,##0.00\ [$€]_-;_-* \-??\ [$€]_-;_-@_-"/>
    <numFmt numFmtId="166" formatCode="#,##0.00\ _S_I_T"/>
  </numFmts>
  <fonts count="32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color rgb="FFFFFF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4.9989318521683403E-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2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8"/>
      </right>
      <top style="medium">
        <color rgb="FF000000"/>
      </top>
      <bottom style="thin">
        <color indexed="64"/>
      </bottom>
      <diagonal/>
    </border>
    <border>
      <left style="thin">
        <color indexed="8"/>
      </left>
      <right/>
      <top style="medium">
        <color rgb="FF00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rgb="FF000000"/>
      </top>
      <bottom style="thin">
        <color indexed="8"/>
      </bottom>
      <diagonal/>
    </border>
    <border>
      <left/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rgb="FF000000"/>
      </right>
      <top/>
      <bottom style="thin">
        <color indexed="23"/>
      </bottom>
      <diagonal/>
    </border>
    <border>
      <left style="medium">
        <color rgb="FF000000"/>
      </left>
      <right/>
      <top style="thin">
        <color indexed="8"/>
      </top>
      <bottom style="medium">
        <color rgb="FF000000"/>
      </bottom>
      <diagonal/>
    </border>
    <border>
      <left style="medium">
        <color indexed="64"/>
      </left>
      <right/>
      <top style="thin">
        <color indexed="8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000000"/>
      </bottom>
      <diagonal/>
    </border>
    <border>
      <left style="thin">
        <color indexed="8"/>
      </left>
      <right style="medium">
        <color rgb="FF000000"/>
      </right>
      <top style="thin">
        <color indexed="8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165" fontId="11" fillId="0" borderId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35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2" fillId="0" borderId="0" xfId="0" applyNumberFormat="1" applyFont="1" applyAlignment="1" applyProtection="1">
      <alignment wrapText="1"/>
      <protection hidden="1"/>
    </xf>
    <xf numFmtId="4" fontId="2" fillId="0" borderId="0" xfId="0" applyNumberFormat="1" applyFont="1" applyAlignment="1" applyProtection="1">
      <alignment wrapText="1"/>
      <protection hidden="1"/>
    </xf>
    <xf numFmtId="4" fontId="3" fillId="0" borderId="0" xfId="0" applyNumberFormat="1" applyFont="1" applyAlignment="1" applyProtection="1">
      <alignment horizontal="right" wrapText="1"/>
      <protection hidden="1"/>
    </xf>
    <xf numFmtId="4" fontId="3" fillId="0" borderId="0" xfId="0" applyNumberFormat="1" applyFont="1" applyAlignment="1">
      <alignment wrapText="1"/>
    </xf>
    <xf numFmtId="49" fontId="3" fillId="0" borderId="0" xfId="0" applyNumberFormat="1" applyFont="1" applyAlignment="1" applyProtection="1">
      <alignment wrapText="1"/>
      <protection hidden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9" fillId="0" borderId="0" xfId="0" applyFont="1"/>
    <xf numFmtId="166" fontId="3" fillId="0" borderId="0" xfId="0" applyNumberFormat="1" applyFont="1" applyAlignment="1" applyProtection="1">
      <alignment wrapText="1"/>
      <protection hidden="1"/>
    </xf>
    <xf numFmtId="166" fontId="2" fillId="0" borderId="0" xfId="0" applyNumberFormat="1" applyFont="1" applyAlignment="1" applyProtection="1">
      <alignment wrapText="1"/>
      <protection hidden="1"/>
    </xf>
    <xf numFmtId="0" fontId="3" fillId="0" borderId="0" xfId="0" applyFont="1"/>
    <xf numFmtId="166" fontId="7" fillId="0" borderId="0" xfId="0" applyNumberFormat="1" applyFont="1" applyAlignment="1" applyProtection="1">
      <alignment wrapText="1"/>
      <protection hidden="1"/>
    </xf>
    <xf numFmtId="166" fontId="10" fillId="0" borderId="0" xfId="0" applyNumberFormat="1" applyFont="1" applyProtection="1">
      <protection hidden="1"/>
    </xf>
    <xf numFmtId="166" fontId="8" fillId="0" borderId="0" xfId="0" applyNumberFormat="1" applyFont="1" applyAlignment="1" applyProtection="1">
      <alignment horizontal="center" wrapText="1"/>
      <protection hidden="1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166" fontId="7" fillId="0" borderId="0" xfId="0" applyNumberFormat="1" applyFont="1"/>
    <xf numFmtId="0" fontId="16" fillId="0" borderId="0" xfId="0" applyFont="1"/>
    <xf numFmtId="4" fontId="13" fillId="0" borderId="0" xfId="0" applyNumberFormat="1" applyFont="1"/>
    <xf numFmtId="166" fontId="17" fillId="0" borderId="0" xfId="0" applyNumberFormat="1" applyFont="1" applyAlignment="1" applyProtection="1">
      <alignment horizontal="center" wrapText="1"/>
      <protection hidden="1"/>
    </xf>
    <xf numFmtId="166" fontId="16" fillId="0" borderId="0" xfId="0" applyNumberFormat="1" applyFont="1" applyAlignment="1" applyProtection="1">
      <alignment horizontal="left"/>
      <protection hidden="1"/>
    </xf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4" fontId="19" fillId="0" borderId="0" xfId="0" applyNumberFormat="1" applyFont="1"/>
    <xf numFmtId="0" fontId="15" fillId="0" borderId="0" xfId="0" applyFont="1"/>
    <xf numFmtId="0" fontId="0" fillId="7" borderId="0" xfId="0" applyFill="1" applyAlignment="1">
      <alignment wrapText="1"/>
    </xf>
    <xf numFmtId="0" fontId="0" fillId="7" borderId="0" xfId="0" applyFill="1"/>
    <xf numFmtId="1" fontId="0" fillId="7" borderId="3" xfId="0" applyNumberFormat="1" applyFill="1" applyBorder="1"/>
    <xf numFmtId="0" fontId="0" fillId="7" borderId="3" xfId="0" applyFill="1" applyBorder="1"/>
    <xf numFmtId="0" fontId="12" fillId="4" borderId="3" xfId="0" applyFont="1" applyFill="1" applyBorder="1" applyAlignment="1">
      <alignment wrapText="1"/>
    </xf>
    <xf numFmtId="0" fontId="0" fillId="4" borderId="3" xfId="0" applyFill="1" applyBorder="1"/>
    <xf numFmtId="0" fontId="12" fillId="4" borderId="5" xfId="0" applyFont="1" applyFill="1" applyBorder="1" applyAlignment="1">
      <alignment wrapText="1"/>
    </xf>
    <xf numFmtId="0" fontId="0" fillId="4" borderId="44" xfId="0" applyFill="1" applyBorder="1"/>
    <xf numFmtId="0" fontId="11" fillId="6" borderId="3" xfId="0" applyFont="1" applyFill="1" applyBorder="1" applyAlignment="1">
      <alignment wrapText="1"/>
    </xf>
    <xf numFmtId="0" fontId="11" fillId="6" borderId="3" xfId="0" applyFont="1" applyFill="1" applyBorder="1"/>
    <xf numFmtId="0" fontId="12" fillId="0" borderId="0" xfId="0" applyFont="1"/>
    <xf numFmtId="166" fontId="3" fillId="3" borderId="3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right" vertical="center" wrapText="1"/>
    </xf>
    <xf numFmtId="4" fontId="2" fillId="8" borderId="3" xfId="0" applyNumberFormat="1" applyFont="1" applyFill="1" applyBorder="1" applyAlignment="1">
      <alignment horizontal="right" vertical="center" wrapText="1"/>
    </xf>
    <xf numFmtId="166" fontId="2" fillId="3" borderId="3" xfId="0" applyNumberFormat="1" applyFont="1" applyFill="1" applyBorder="1" applyAlignment="1">
      <alignment horizontal="right" vertical="center" wrapText="1"/>
    </xf>
    <xf numFmtId="4" fontId="2" fillId="9" borderId="2" xfId="0" applyNumberFormat="1" applyFont="1" applyFill="1" applyBorder="1" applyAlignment="1" applyProtection="1">
      <alignment horizontal="right" vertical="center" wrapText="1"/>
      <protection hidden="1"/>
    </xf>
    <xf numFmtId="4" fontId="7" fillId="10" borderId="2" xfId="0" applyNumberFormat="1" applyFont="1" applyFill="1" applyBorder="1" applyAlignment="1" applyProtection="1">
      <alignment vertical="center" wrapText="1"/>
      <protection hidden="1"/>
    </xf>
    <xf numFmtId="166" fontId="7" fillId="3" borderId="23" xfId="0" applyNumberFormat="1" applyFont="1" applyFill="1" applyBorder="1" applyAlignment="1">
      <alignment wrapText="1"/>
    </xf>
    <xf numFmtId="166" fontId="14" fillId="3" borderId="21" xfId="0" applyNumberFormat="1" applyFont="1" applyFill="1" applyBorder="1" applyAlignment="1">
      <alignment wrapText="1"/>
    </xf>
    <xf numFmtId="166" fontId="8" fillId="3" borderId="47" xfId="0" applyNumberFormat="1" applyFont="1" applyFill="1" applyBorder="1" applyAlignment="1">
      <alignment horizontal="center" vertical="center" wrapText="1"/>
    </xf>
    <xf numFmtId="166" fontId="8" fillId="3" borderId="48" xfId="0" applyNumberFormat="1" applyFont="1" applyFill="1" applyBorder="1" applyAlignment="1">
      <alignment horizontal="center" vertical="center" wrapText="1"/>
    </xf>
    <xf numFmtId="166" fontId="8" fillId="3" borderId="49" xfId="0" applyNumberFormat="1" applyFont="1" applyFill="1" applyBorder="1" applyAlignment="1">
      <alignment horizontal="center" vertical="center" wrapText="1"/>
    </xf>
    <xf numFmtId="166" fontId="8" fillId="3" borderId="34" xfId="0" applyNumberFormat="1" applyFont="1" applyFill="1" applyBorder="1" applyAlignment="1" applyProtection="1">
      <alignment vertical="center" wrapText="1"/>
      <protection hidden="1"/>
    </xf>
    <xf numFmtId="166" fontId="7" fillId="3" borderId="35" xfId="0" applyNumberFormat="1" applyFont="1" applyFill="1" applyBorder="1" applyAlignment="1" applyProtection="1">
      <alignment vertical="center" wrapText="1"/>
      <protection hidden="1"/>
    </xf>
    <xf numFmtId="166" fontId="7" fillId="3" borderId="36" xfId="0" applyNumberFormat="1" applyFont="1" applyFill="1" applyBorder="1" applyAlignment="1" applyProtection="1">
      <alignment vertical="center" wrapText="1"/>
      <protection hidden="1"/>
    </xf>
    <xf numFmtId="166" fontId="7" fillId="3" borderId="37" xfId="0" applyNumberFormat="1" applyFont="1" applyFill="1" applyBorder="1" applyAlignment="1" applyProtection="1">
      <alignment vertical="center" wrapText="1"/>
      <protection hidden="1"/>
    </xf>
    <xf numFmtId="166" fontId="7" fillId="3" borderId="51" xfId="0" applyNumberFormat="1" applyFont="1" applyFill="1" applyBorder="1" applyAlignment="1" applyProtection="1">
      <alignment vertical="center" wrapText="1"/>
      <protection hidden="1"/>
    </xf>
    <xf numFmtId="166" fontId="7" fillId="3" borderId="52" xfId="0" applyNumberFormat="1" applyFont="1" applyFill="1" applyBorder="1" applyAlignment="1" applyProtection="1">
      <alignment horizontal="left" vertical="center" wrapText="1" indent="1"/>
      <protection hidden="1"/>
    </xf>
    <xf numFmtId="166" fontId="7" fillId="3" borderId="30" xfId="0" applyNumberFormat="1" applyFont="1" applyFill="1" applyBorder="1" applyAlignment="1" applyProtection="1">
      <alignment vertical="center" wrapText="1"/>
      <protection hidden="1"/>
    </xf>
    <xf numFmtId="166" fontId="7" fillId="3" borderId="53" xfId="0" applyNumberFormat="1" applyFont="1" applyFill="1" applyBorder="1" applyAlignment="1" applyProtection="1">
      <alignment vertical="center" wrapText="1"/>
      <protection hidden="1"/>
    </xf>
    <xf numFmtId="166" fontId="7" fillId="3" borderId="8" xfId="0" applyNumberFormat="1" applyFont="1" applyFill="1" applyBorder="1" applyAlignment="1" applyProtection="1">
      <alignment horizontal="left" vertical="center" wrapText="1" indent="1"/>
      <protection hidden="1"/>
    </xf>
    <xf numFmtId="166" fontId="7" fillId="3" borderId="24" xfId="0" applyNumberFormat="1" applyFont="1" applyFill="1" applyBorder="1" applyAlignment="1" applyProtection="1">
      <alignment vertical="center" wrapText="1"/>
      <protection hidden="1"/>
    </xf>
    <xf numFmtId="166" fontId="7" fillId="3" borderId="3" xfId="0" applyNumberFormat="1" applyFont="1" applyFill="1" applyBorder="1" applyAlignment="1" applyProtection="1">
      <alignment vertical="center" wrapText="1"/>
      <protection hidden="1"/>
    </xf>
    <xf numFmtId="166" fontId="7" fillId="3" borderId="25" xfId="0" applyNumberFormat="1" applyFont="1" applyFill="1" applyBorder="1" applyAlignment="1" applyProtection="1">
      <alignment vertical="center" wrapText="1"/>
      <protection hidden="1"/>
    </xf>
    <xf numFmtId="166" fontId="7" fillId="3" borderId="54" xfId="0" applyNumberFormat="1" applyFont="1" applyFill="1" applyBorder="1" applyAlignment="1" applyProtection="1">
      <alignment vertical="center" wrapText="1"/>
      <protection hidden="1"/>
    </xf>
    <xf numFmtId="166" fontId="7" fillId="3" borderId="19" xfId="0" applyNumberFormat="1" applyFont="1" applyFill="1" applyBorder="1" applyAlignment="1" applyProtection="1">
      <alignment horizontal="left" vertical="center" wrapText="1" indent="1"/>
      <protection hidden="1"/>
    </xf>
    <xf numFmtId="166" fontId="7" fillId="3" borderId="33" xfId="0" applyNumberFormat="1" applyFont="1" applyFill="1" applyBorder="1" applyAlignment="1" applyProtection="1">
      <alignment vertical="center" wrapText="1"/>
      <protection hidden="1"/>
    </xf>
    <xf numFmtId="166" fontId="7" fillId="3" borderId="17" xfId="0" applyNumberFormat="1" applyFont="1" applyFill="1" applyBorder="1" applyAlignment="1" applyProtection="1">
      <alignment vertical="center" wrapText="1"/>
      <protection hidden="1"/>
    </xf>
    <xf numFmtId="166" fontId="7" fillId="3" borderId="22" xfId="0" applyNumberFormat="1" applyFont="1" applyFill="1" applyBorder="1" applyAlignment="1" applyProtection="1">
      <alignment vertical="center" wrapText="1"/>
      <protection hidden="1"/>
    </xf>
    <xf numFmtId="166" fontId="7" fillId="3" borderId="55" xfId="0" applyNumberFormat="1" applyFont="1" applyFill="1" applyBorder="1" applyAlignment="1" applyProtection="1">
      <alignment vertical="center" wrapText="1"/>
      <protection hidden="1"/>
    </xf>
    <xf numFmtId="166" fontId="7" fillId="3" borderId="18" xfId="0" applyNumberFormat="1" applyFont="1" applyFill="1" applyBorder="1" applyAlignment="1" applyProtection="1">
      <alignment vertical="center" wrapText="1"/>
      <protection hidden="1"/>
    </xf>
    <xf numFmtId="166" fontId="7" fillId="3" borderId="31" xfId="0" applyNumberFormat="1" applyFont="1" applyFill="1" applyBorder="1" applyAlignment="1" applyProtection="1">
      <alignment vertical="center" wrapText="1"/>
      <protection hidden="1"/>
    </xf>
    <xf numFmtId="166" fontId="8" fillId="3" borderId="29" xfId="0" applyNumberFormat="1" applyFont="1" applyFill="1" applyBorder="1" applyAlignment="1" applyProtection="1">
      <alignment horizontal="right" vertical="center" wrapText="1"/>
      <protection hidden="1"/>
    </xf>
    <xf numFmtId="166" fontId="15" fillId="3" borderId="20" xfId="0" applyNumberFormat="1" applyFont="1" applyFill="1" applyBorder="1" applyAlignment="1" applyProtection="1">
      <alignment horizontal="right" vertical="center" wrapText="1"/>
      <protection hidden="1"/>
    </xf>
    <xf numFmtId="166" fontId="8" fillId="3" borderId="21" xfId="0" applyNumberFormat="1" applyFont="1" applyFill="1" applyBorder="1" applyAlignment="1">
      <alignment horizontal="right" vertical="center" wrapText="1"/>
    </xf>
    <xf numFmtId="166" fontId="7" fillId="3" borderId="26" xfId="0" applyNumberFormat="1" applyFont="1" applyFill="1" applyBorder="1" applyAlignment="1" applyProtection="1">
      <alignment vertical="center" wrapText="1"/>
      <protection hidden="1"/>
    </xf>
    <xf numFmtId="166" fontId="7" fillId="3" borderId="10" xfId="0" applyNumberFormat="1" applyFont="1" applyFill="1" applyBorder="1" applyAlignment="1" applyProtection="1">
      <alignment vertical="center" wrapText="1"/>
      <protection hidden="1"/>
    </xf>
    <xf numFmtId="166" fontId="7" fillId="3" borderId="16" xfId="0" applyNumberFormat="1" applyFont="1" applyFill="1" applyBorder="1" applyAlignment="1" applyProtection="1">
      <alignment vertical="center" wrapText="1"/>
      <protection hidden="1"/>
    </xf>
    <xf numFmtId="166" fontId="7" fillId="3" borderId="50" xfId="0" applyNumberFormat="1" applyFont="1" applyFill="1" applyBorder="1" applyAlignment="1" applyProtection="1">
      <alignment vertical="center" wrapText="1"/>
      <protection hidden="1"/>
    </xf>
    <xf numFmtId="166" fontId="10" fillId="3" borderId="4" xfId="0" applyNumberFormat="1" applyFont="1" applyFill="1" applyBorder="1" applyProtection="1">
      <protection hidden="1"/>
    </xf>
    <xf numFmtId="166" fontId="8" fillId="3" borderId="4" xfId="0" applyNumberFormat="1" applyFont="1" applyFill="1" applyBorder="1" applyAlignment="1" applyProtection="1">
      <alignment horizontal="center" wrapText="1"/>
      <protection hidden="1"/>
    </xf>
    <xf numFmtId="166" fontId="7" fillId="0" borderId="0" xfId="6" applyNumberFormat="1" applyFont="1" applyAlignment="1" applyProtection="1">
      <alignment wrapText="1"/>
      <protection hidden="1"/>
    </xf>
    <xf numFmtId="166" fontId="10" fillId="0" borderId="0" xfId="6" applyNumberFormat="1" applyFont="1" applyProtection="1">
      <protection hidden="1"/>
    </xf>
    <xf numFmtId="166" fontId="17" fillId="0" borderId="0" xfId="6" applyNumberFormat="1" applyFont="1" applyAlignment="1" applyProtection="1">
      <alignment horizontal="center" wrapText="1"/>
      <protection hidden="1"/>
    </xf>
    <xf numFmtId="166" fontId="8" fillId="0" borderId="0" xfId="6" applyNumberFormat="1" applyFont="1" applyAlignment="1" applyProtection="1">
      <alignment horizontal="center" wrapText="1"/>
      <protection hidden="1"/>
    </xf>
    <xf numFmtId="166" fontId="16" fillId="0" borderId="0" xfId="6" applyNumberFormat="1" applyFont="1" applyAlignment="1" applyProtection="1">
      <alignment horizontal="left"/>
      <protection hidden="1"/>
    </xf>
    <xf numFmtId="0" fontId="7" fillId="0" borderId="0" xfId="6" applyFont="1"/>
    <xf numFmtId="166" fontId="10" fillId="3" borderId="4" xfId="6" applyNumberFormat="1" applyFont="1" applyFill="1" applyBorder="1" applyProtection="1">
      <protection hidden="1"/>
    </xf>
    <xf numFmtId="166" fontId="8" fillId="3" borderId="4" xfId="6" applyNumberFormat="1" applyFont="1" applyFill="1" applyBorder="1" applyAlignment="1" applyProtection="1">
      <alignment horizontal="center" wrapText="1"/>
      <protection hidden="1"/>
    </xf>
    <xf numFmtId="49" fontId="10" fillId="0" borderId="0" xfId="6" applyNumberFormat="1" applyFont="1" applyProtection="1">
      <protection hidden="1"/>
    </xf>
    <xf numFmtId="49" fontId="7" fillId="3" borderId="24" xfId="6" applyNumberFormat="1" applyFont="1" applyFill="1" applyBorder="1" applyAlignment="1">
      <alignment horizontal="center"/>
    </xf>
    <xf numFmtId="0" fontId="13" fillId="0" borderId="0" xfId="6" applyFont="1"/>
    <xf numFmtId="4" fontId="13" fillId="0" borderId="0" xfId="6" applyNumberFormat="1" applyFont="1"/>
    <xf numFmtId="0" fontId="7" fillId="0" borderId="0" xfId="6" applyFont="1" applyAlignment="1">
      <alignment wrapText="1"/>
    </xf>
    <xf numFmtId="4" fontId="7" fillId="0" borderId="0" xfId="6" applyNumberFormat="1" applyFont="1"/>
    <xf numFmtId="1" fontId="3" fillId="9" borderId="62" xfId="6" applyNumberFormat="1" applyFont="1" applyFill="1" applyBorder="1" applyAlignment="1">
      <alignment horizontal="center" vertical="center" wrapText="1"/>
    </xf>
    <xf numFmtId="0" fontId="11" fillId="0" borderId="0" xfId="6"/>
    <xf numFmtId="0" fontId="11" fillId="0" borderId="0" xfId="6" applyAlignment="1">
      <alignment vertical="center"/>
    </xf>
    <xf numFmtId="0" fontId="0" fillId="0" borderId="0" xfId="0" applyAlignment="1">
      <alignment vertical="center"/>
    </xf>
    <xf numFmtId="166" fontId="7" fillId="3" borderId="63" xfId="0" applyNumberFormat="1" applyFont="1" applyFill="1" applyBorder="1" applyAlignment="1" applyProtection="1">
      <alignment vertical="center" wrapText="1"/>
      <protection hidden="1"/>
    </xf>
    <xf numFmtId="166" fontId="7" fillId="3" borderId="4" xfId="0" applyNumberFormat="1" applyFont="1" applyFill="1" applyBorder="1" applyAlignment="1" applyProtection="1">
      <alignment vertical="center" wrapText="1"/>
      <protection hidden="1"/>
    </xf>
    <xf numFmtId="166" fontId="7" fillId="3" borderId="45" xfId="0" applyNumberFormat="1" applyFont="1" applyFill="1" applyBorder="1" applyAlignment="1" applyProtection="1">
      <alignment vertical="center" wrapText="1"/>
      <protection hidden="1"/>
    </xf>
    <xf numFmtId="166" fontId="7" fillId="3" borderId="66" xfId="0" applyNumberFormat="1" applyFont="1" applyFill="1" applyBorder="1" applyAlignment="1" applyProtection="1">
      <alignment vertical="center" wrapText="1"/>
      <protection hidden="1"/>
    </xf>
    <xf numFmtId="166" fontId="7" fillId="3" borderId="72" xfId="0" applyNumberFormat="1" applyFont="1" applyFill="1" applyBorder="1" applyAlignment="1" applyProtection="1">
      <alignment vertical="center" wrapText="1"/>
      <protection hidden="1"/>
    </xf>
    <xf numFmtId="0" fontId="16" fillId="0" borderId="0" xfId="6" applyFont="1" applyAlignment="1">
      <alignment wrapText="1"/>
    </xf>
    <xf numFmtId="0" fontId="17" fillId="0" borderId="0" xfId="0" applyFont="1" applyAlignment="1" applyProtection="1">
      <alignment wrapText="1"/>
      <protection hidden="1"/>
    </xf>
    <xf numFmtId="0" fontId="7" fillId="3" borderId="29" xfId="6" applyFont="1" applyFill="1" applyBorder="1"/>
    <xf numFmtId="0" fontId="22" fillId="3" borderId="29" xfId="0" applyFont="1" applyFill="1" applyBorder="1"/>
    <xf numFmtId="0" fontId="23" fillId="0" borderId="0" xfId="6" applyFont="1"/>
    <xf numFmtId="166" fontId="24" fillId="0" borderId="0" xfId="6" applyNumberFormat="1" applyFont="1" applyAlignment="1" applyProtection="1">
      <alignment horizontal="center" wrapText="1"/>
      <protection hidden="1"/>
    </xf>
    <xf numFmtId="0" fontId="2" fillId="11" borderId="0" xfId="0" applyFont="1" applyFill="1"/>
    <xf numFmtId="0" fontId="7" fillId="11" borderId="0" xfId="0" applyFont="1" applyFill="1"/>
    <xf numFmtId="0" fontId="20" fillId="11" borderId="0" xfId="0" applyFont="1" applyFill="1"/>
    <xf numFmtId="0" fontId="21" fillId="0" borderId="0" xfId="0" applyFont="1"/>
    <xf numFmtId="0" fontId="11" fillId="0" borderId="0" xfId="6" applyAlignment="1">
      <alignment wrapText="1"/>
    </xf>
    <xf numFmtId="0" fontId="26" fillId="0" borderId="0" xfId="6" applyFont="1"/>
    <xf numFmtId="0" fontId="10" fillId="3" borderId="4" xfId="0" applyFont="1" applyFill="1" applyBorder="1" applyAlignment="1" applyProtection="1">
      <alignment horizontal="left"/>
      <protection hidden="1"/>
    </xf>
    <xf numFmtId="0" fontId="10" fillId="3" borderId="4" xfId="6" applyFont="1" applyFill="1" applyBorder="1" applyAlignment="1" applyProtection="1">
      <alignment horizontal="left"/>
      <protection hidden="1"/>
    </xf>
    <xf numFmtId="166" fontId="7" fillId="3" borderId="80" xfId="0" applyNumberFormat="1" applyFont="1" applyFill="1" applyBorder="1" applyAlignment="1" applyProtection="1">
      <alignment vertical="center" wrapText="1"/>
      <protection hidden="1"/>
    </xf>
    <xf numFmtId="0" fontId="3" fillId="8" borderId="81" xfId="0" applyFont="1" applyFill="1" applyBorder="1" applyAlignment="1">
      <alignment vertical="center" wrapText="1"/>
    </xf>
    <xf numFmtId="0" fontId="7" fillId="0" borderId="29" xfId="6" applyFont="1" applyBorder="1"/>
    <xf numFmtId="1" fontId="3" fillId="9" borderId="82" xfId="6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166" fontId="7" fillId="3" borderId="56" xfId="0" applyNumberFormat="1" applyFont="1" applyFill="1" applyBorder="1" applyAlignment="1">
      <alignment horizontal="left"/>
    </xf>
    <xf numFmtId="166" fontId="7" fillId="3" borderId="28" xfId="0" applyNumberFormat="1" applyFont="1" applyFill="1" applyBorder="1" applyAlignment="1">
      <alignment horizontal="center"/>
    </xf>
    <xf numFmtId="166" fontId="7" fillId="3" borderId="28" xfId="0" applyNumberFormat="1" applyFont="1" applyFill="1" applyBorder="1" applyAlignment="1">
      <alignment wrapText="1"/>
    </xf>
    <xf numFmtId="166" fontId="7" fillId="3" borderId="15" xfId="0" applyNumberFormat="1" applyFont="1" applyFill="1" applyBorder="1" applyAlignment="1">
      <alignment wrapText="1"/>
    </xf>
    <xf numFmtId="166" fontId="7" fillId="3" borderId="30" xfId="0" applyNumberFormat="1" applyFont="1" applyFill="1" applyBorder="1" applyAlignment="1">
      <alignment horizontal="left"/>
    </xf>
    <xf numFmtId="166" fontId="7" fillId="3" borderId="18" xfId="0" applyNumberFormat="1" applyFont="1" applyFill="1" applyBorder="1" applyAlignment="1">
      <alignment horizontal="center"/>
    </xf>
    <xf numFmtId="166" fontId="7" fillId="3" borderId="3" xfId="0" applyNumberFormat="1" applyFont="1" applyFill="1" applyBorder="1" applyAlignment="1">
      <alignment wrapText="1"/>
    </xf>
    <xf numFmtId="166" fontId="7" fillId="3" borderId="25" xfId="0" applyNumberFormat="1" applyFont="1" applyFill="1" applyBorder="1" applyAlignment="1">
      <alignment wrapText="1"/>
    </xf>
    <xf numFmtId="166" fontId="8" fillId="3" borderId="43" xfId="0" applyNumberFormat="1" applyFont="1" applyFill="1" applyBorder="1" applyAlignment="1">
      <alignment wrapText="1"/>
    </xf>
    <xf numFmtId="166" fontId="8" fillId="3" borderId="41" xfId="0" applyNumberFormat="1" applyFont="1" applyFill="1" applyBorder="1" applyAlignment="1">
      <alignment wrapText="1"/>
    </xf>
    <xf numFmtId="166" fontId="7" fillId="3" borderId="42" xfId="0" applyNumberFormat="1" applyFont="1" applyFill="1" applyBorder="1" applyAlignment="1" applyProtection="1">
      <alignment wrapText="1"/>
      <protection hidden="1"/>
    </xf>
    <xf numFmtId="166" fontId="7" fillId="3" borderId="41" xfId="0" applyNumberFormat="1" applyFont="1" applyFill="1" applyBorder="1" applyAlignment="1" applyProtection="1">
      <alignment wrapText="1"/>
      <protection hidden="1"/>
    </xf>
    <xf numFmtId="166" fontId="7" fillId="3" borderId="41" xfId="0" applyNumberFormat="1" applyFont="1" applyFill="1" applyBorder="1" applyAlignment="1">
      <alignment wrapText="1"/>
    </xf>
    <xf numFmtId="166" fontId="7" fillId="3" borderId="58" xfId="0" applyNumberFormat="1" applyFont="1" applyFill="1" applyBorder="1" applyAlignment="1">
      <alignment wrapText="1"/>
    </xf>
    <xf numFmtId="0" fontId="7" fillId="3" borderId="24" xfId="6" applyFont="1" applyFill="1" applyBorder="1" applyAlignment="1">
      <alignment horizontal="center" vertical="center"/>
    </xf>
    <xf numFmtId="0" fontId="7" fillId="3" borderId="3" xfId="6" applyFont="1" applyFill="1" applyBorder="1" applyAlignment="1">
      <alignment vertical="center"/>
    </xf>
    <xf numFmtId="0" fontId="7" fillId="3" borderId="3" xfId="6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wrapText="1"/>
    </xf>
    <xf numFmtId="0" fontId="7" fillId="3" borderId="3" xfId="6" applyFont="1" applyFill="1" applyBorder="1"/>
    <xf numFmtId="166" fontId="8" fillId="3" borderId="25" xfId="6" applyNumberFormat="1" applyFont="1" applyFill="1" applyBorder="1"/>
    <xf numFmtId="166" fontId="8" fillId="3" borderId="25" xfId="6" applyNumberFormat="1" applyFont="1" applyFill="1" applyBorder="1" applyAlignment="1">
      <alignment vertical="center"/>
    </xf>
    <xf numFmtId="0" fontId="7" fillId="3" borderId="0" xfId="6" applyFont="1" applyFill="1"/>
    <xf numFmtId="0" fontId="7" fillId="3" borderId="57" xfId="6" applyFont="1" applyFill="1" applyBorder="1"/>
    <xf numFmtId="0" fontId="7" fillId="3" borderId="3" xfId="0" applyFont="1" applyFill="1" applyBorder="1" applyAlignment="1">
      <alignment vertical="center"/>
    </xf>
    <xf numFmtId="166" fontId="8" fillId="3" borderId="25" xfId="0" applyNumberFormat="1" applyFont="1" applyFill="1" applyBorder="1"/>
    <xf numFmtId="166" fontId="8" fillId="3" borderId="16" xfId="0" applyNumberFormat="1" applyFont="1" applyFill="1" applyBorder="1" applyAlignment="1">
      <alignment vertical="center"/>
    </xf>
    <xf numFmtId="0" fontId="7" fillId="3" borderId="30" xfId="0" applyFont="1" applyFill="1" applyBorder="1"/>
    <xf numFmtId="0" fontId="7" fillId="3" borderId="3" xfId="6" applyFont="1" applyFill="1" applyBorder="1" applyAlignment="1">
      <alignment horizontal="center" vertical="center" wrapText="1"/>
    </xf>
    <xf numFmtId="0" fontId="7" fillId="3" borderId="25" xfId="6" applyFont="1" applyFill="1" applyBorder="1" applyAlignment="1">
      <alignment horizontal="center" vertical="center" wrapText="1"/>
    </xf>
    <xf numFmtId="4" fontId="8" fillId="3" borderId="25" xfId="6" applyNumberFormat="1" applyFont="1" applyFill="1" applyBorder="1" applyAlignment="1" applyProtection="1">
      <alignment wrapText="1"/>
      <protection hidden="1"/>
    </xf>
    <xf numFmtId="166" fontId="7" fillId="3" borderId="24" xfId="6" applyNumberFormat="1" applyFont="1" applyFill="1" applyBorder="1" applyAlignment="1">
      <alignment horizontal="left" indent="1"/>
    </xf>
    <xf numFmtId="0" fontId="22" fillId="3" borderId="0" xfId="0" applyFont="1" applyFill="1"/>
    <xf numFmtId="0" fontId="22" fillId="3" borderId="57" xfId="0" applyFont="1" applyFill="1" applyBorder="1"/>
    <xf numFmtId="0" fontId="22" fillId="3" borderId="24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vertical="center"/>
    </xf>
    <xf numFmtId="0" fontId="27" fillId="3" borderId="25" xfId="0" applyFont="1" applyFill="1" applyBorder="1" applyAlignment="1">
      <alignment horizontal="center" wrapText="1"/>
    </xf>
    <xf numFmtId="0" fontId="22" fillId="3" borderId="3" xfId="0" applyFont="1" applyFill="1" applyBorder="1"/>
    <xf numFmtId="166" fontId="27" fillId="3" borderId="25" xfId="0" applyNumberFormat="1" applyFont="1" applyFill="1" applyBorder="1"/>
    <xf numFmtId="166" fontId="8" fillId="3" borderId="25" xfId="0" applyNumberFormat="1" applyFont="1" applyFill="1" applyBorder="1" applyAlignment="1">
      <alignment vertical="center"/>
    </xf>
    <xf numFmtId="166" fontId="7" fillId="3" borderId="10" xfId="0" applyNumberFormat="1" applyFont="1" applyFill="1" applyBorder="1" applyAlignment="1">
      <alignment vertical="center"/>
    </xf>
    <xf numFmtId="166" fontId="22" fillId="3" borderId="3" xfId="0" applyNumberFormat="1" applyFont="1" applyFill="1" applyBorder="1" applyAlignment="1">
      <alignment vertical="center"/>
    </xf>
    <xf numFmtId="166" fontId="7" fillId="3" borderId="3" xfId="0" applyNumberFormat="1" applyFont="1" applyFill="1" applyBorder="1" applyAlignment="1">
      <alignment horizontal="center" vertical="center" wrapText="1"/>
    </xf>
    <xf numFmtId="166" fontId="7" fillId="3" borderId="10" xfId="6" applyNumberFormat="1" applyFont="1" applyFill="1" applyBorder="1" applyAlignment="1">
      <alignment horizontal="center" vertical="center" wrapText="1"/>
    </xf>
    <xf numFmtId="0" fontId="7" fillId="0" borderId="77" xfId="6" applyFont="1" applyBorder="1"/>
    <xf numFmtId="0" fontId="7" fillId="0" borderId="79" xfId="6" applyFont="1" applyBorder="1"/>
    <xf numFmtId="0" fontId="8" fillId="3" borderId="23" xfId="6" applyFont="1" applyFill="1" applyBorder="1"/>
    <xf numFmtId="0" fontId="7" fillId="3" borderId="59" xfId="6" applyFont="1" applyFill="1" applyBorder="1"/>
    <xf numFmtId="0" fontId="7" fillId="3" borderId="60" xfId="6" applyFont="1" applyFill="1" applyBorder="1"/>
    <xf numFmtId="0" fontId="7" fillId="3" borderId="17" xfId="6" applyFont="1" applyFill="1" applyBorder="1" applyAlignment="1">
      <alignment horizontal="center" vertical="center"/>
    </xf>
    <xf numFmtId="0" fontId="7" fillId="3" borderId="34" xfId="6" applyFont="1" applyFill="1" applyBorder="1" applyAlignment="1">
      <alignment horizontal="right"/>
    </xf>
    <xf numFmtId="0" fontId="7" fillId="3" borderId="63" xfId="6" applyFont="1" applyFill="1" applyBorder="1" applyAlignment="1">
      <alignment horizontal="center"/>
    </xf>
    <xf numFmtId="166" fontId="7" fillId="3" borderId="3" xfId="6" applyNumberFormat="1" applyFont="1" applyFill="1" applyBorder="1" applyAlignment="1">
      <alignment horizontal="left"/>
    </xf>
    <xf numFmtId="166" fontId="7" fillId="3" borderId="25" xfId="6" applyNumberFormat="1" applyFont="1" applyFill="1" applyBorder="1" applyAlignment="1">
      <alignment horizontal="center"/>
    </xf>
    <xf numFmtId="4" fontId="3" fillId="8" borderId="85" xfId="0" applyNumberFormat="1" applyFont="1" applyFill="1" applyBorder="1" applyAlignment="1">
      <alignment horizontal="center" vertical="center" wrapText="1"/>
    </xf>
    <xf numFmtId="4" fontId="2" fillId="8" borderId="92" xfId="0" applyNumberFormat="1" applyFont="1" applyFill="1" applyBorder="1" applyAlignment="1">
      <alignment horizontal="right" vertical="center" wrapText="1"/>
    </xf>
    <xf numFmtId="4" fontId="7" fillId="10" borderId="95" xfId="0" applyNumberFormat="1" applyFont="1" applyFill="1" applyBorder="1" applyAlignment="1" applyProtection="1">
      <alignment vertical="center" wrapText="1"/>
      <protection hidden="1"/>
    </xf>
    <xf numFmtId="49" fontId="3" fillId="3" borderId="96" xfId="0" applyNumberFormat="1" applyFont="1" applyFill="1" applyBorder="1" applyAlignment="1">
      <alignment vertical="center" wrapText="1"/>
    </xf>
    <xf numFmtId="166" fontId="3" fillId="8" borderId="97" xfId="0" applyNumberFormat="1" applyFont="1" applyFill="1" applyBorder="1" applyAlignment="1">
      <alignment vertical="center" wrapText="1"/>
    </xf>
    <xf numFmtId="4" fontId="3" fillId="8" borderId="98" xfId="0" applyNumberFormat="1" applyFont="1" applyFill="1" applyBorder="1" applyAlignment="1" applyProtection="1">
      <alignment horizontal="right" vertical="center" wrapText="1"/>
      <protection hidden="1"/>
    </xf>
    <xf numFmtId="4" fontId="3" fillId="8" borderId="99" xfId="0" applyNumberFormat="1" applyFont="1" applyFill="1" applyBorder="1" applyAlignment="1" applyProtection="1">
      <alignment horizontal="right" vertical="center" wrapText="1"/>
      <protection hidden="1"/>
    </xf>
    <xf numFmtId="2" fontId="28" fillId="8" borderId="91" xfId="0" applyNumberFormat="1" applyFont="1" applyFill="1" applyBorder="1" applyAlignment="1">
      <alignment vertical="center" wrapText="1"/>
    </xf>
    <xf numFmtId="49" fontId="28" fillId="3" borderId="93" xfId="0" applyNumberFormat="1" applyFont="1" applyFill="1" applyBorder="1" applyAlignment="1">
      <alignment vertical="center" wrapText="1"/>
    </xf>
    <xf numFmtId="0" fontId="7" fillId="11" borderId="76" xfId="6" applyFont="1" applyFill="1" applyBorder="1"/>
    <xf numFmtId="0" fontId="7" fillId="11" borderId="78" xfId="6" applyFont="1" applyFill="1" applyBorder="1"/>
    <xf numFmtId="2" fontId="29" fillId="3" borderId="100" xfId="0" applyNumberFormat="1" applyFont="1" applyFill="1" applyBorder="1" applyAlignment="1">
      <alignment wrapText="1"/>
    </xf>
    <xf numFmtId="2" fontId="29" fillId="3" borderId="101" xfId="0" applyNumberFormat="1" applyFont="1" applyFill="1" applyBorder="1" applyAlignment="1">
      <alignment wrapText="1"/>
    </xf>
    <xf numFmtId="0" fontId="7" fillId="3" borderId="5" xfId="6" applyFont="1" applyFill="1" applyBorder="1"/>
    <xf numFmtId="166" fontId="8" fillId="3" borderId="69" xfId="6" applyNumberFormat="1" applyFont="1" applyFill="1" applyBorder="1"/>
    <xf numFmtId="166" fontId="7" fillId="3" borderId="18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/>
    <xf numFmtId="166" fontId="27" fillId="3" borderId="69" xfId="0" applyNumberFormat="1" applyFont="1" applyFill="1" applyBorder="1"/>
    <xf numFmtId="0" fontId="22" fillId="3" borderId="17" xfId="0" applyFont="1" applyFill="1" applyBorder="1" applyAlignment="1">
      <alignment horizontal="center" vertical="center"/>
    </xf>
    <xf numFmtId="166" fontId="7" fillId="3" borderId="18" xfId="0" applyNumberFormat="1" applyFont="1" applyFill="1" applyBorder="1" applyAlignment="1">
      <alignment vertical="center"/>
    </xf>
    <xf numFmtId="166" fontId="22" fillId="3" borderId="18" xfId="0" applyNumberFormat="1" applyFont="1" applyFill="1" applyBorder="1" applyAlignment="1">
      <alignment vertical="center"/>
    </xf>
    <xf numFmtId="166" fontId="7" fillId="3" borderId="3" xfId="6" applyNumberFormat="1" applyFont="1" applyFill="1" applyBorder="1" applyAlignment="1">
      <alignment horizontal="center" vertical="center" wrapText="1"/>
    </xf>
    <xf numFmtId="166" fontId="30" fillId="3" borderId="102" xfId="0" applyNumberFormat="1" applyFont="1" applyFill="1" applyBorder="1"/>
    <xf numFmtId="166" fontId="30" fillId="3" borderId="102" xfId="0" applyNumberFormat="1" applyFont="1" applyFill="1" applyBorder="1" applyAlignment="1">
      <alignment horizontal="center" vertical="center" wrapText="1"/>
    </xf>
    <xf numFmtId="4" fontId="7" fillId="3" borderId="3" xfId="6" applyNumberFormat="1" applyFont="1" applyFill="1" applyBorder="1" applyAlignment="1">
      <alignment horizontal="center" vertical="center"/>
    </xf>
    <xf numFmtId="4" fontId="7" fillId="3" borderId="25" xfId="6" applyNumberFormat="1" applyFont="1" applyFill="1" applyBorder="1" applyAlignment="1">
      <alignment horizontal="center" vertical="center"/>
    </xf>
    <xf numFmtId="4" fontId="7" fillId="3" borderId="17" xfId="6" applyNumberFormat="1" applyFont="1" applyFill="1" applyBorder="1" applyAlignment="1">
      <alignment horizontal="center" vertical="center"/>
    </xf>
    <xf numFmtId="4" fontId="7" fillId="3" borderId="22" xfId="6" applyNumberFormat="1" applyFont="1" applyFill="1" applyBorder="1" applyAlignment="1">
      <alignment horizontal="center" vertical="center"/>
    </xf>
    <xf numFmtId="4" fontId="7" fillId="3" borderId="63" xfId="6" applyNumberFormat="1" applyFont="1" applyFill="1" applyBorder="1" applyAlignment="1">
      <alignment horizontal="center" vertical="center"/>
    </xf>
    <xf numFmtId="4" fontId="7" fillId="3" borderId="64" xfId="6" applyNumberFormat="1" applyFont="1" applyFill="1" applyBorder="1" applyAlignment="1">
      <alignment horizontal="center" vertical="center"/>
    </xf>
    <xf numFmtId="0" fontId="11" fillId="3" borderId="0" xfId="6" applyFill="1"/>
    <xf numFmtId="0" fontId="7" fillId="3" borderId="3" xfId="6" applyFont="1" applyFill="1" applyBorder="1" applyAlignment="1">
      <alignment vertical="justify"/>
    </xf>
    <xf numFmtId="0" fontId="11" fillId="3" borderId="57" xfId="6" applyFill="1" applyBorder="1"/>
    <xf numFmtId="0" fontId="22" fillId="3" borderId="3" xfId="0" applyFont="1" applyFill="1" applyBorder="1" applyAlignment="1">
      <alignment vertical="justify"/>
    </xf>
    <xf numFmtId="166" fontId="21" fillId="3" borderId="8" xfId="0" applyNumberFormat="1" applyFont="1" applyFill="1" applyBorder="1" applyAlignment="1">
      <alignment vertical="center" wrapText="1"/>
    </xf>
    <xf numFmtId="166" fontId="7" fillId="3" borderId="8" xfId="0" applyNumberFormat="1" applyFont="1" applyFill="1" applyBorder="1" applyAlignment="1">
      <alignment vertical="center" wrapText="1"/>
    </xf>
    <xf numFmtId="0" fontId="22" fillId="0" borderId="0" xfId="6" applyFont="1" applyAlignment="1">
      <alignment vertical="justify"/>
    </xf>
    <xf numFmtId="0" fontId="22" fillId="0" borderId="67" xfId="6" applyFont="1" applyBorder="1" applyAlignment="1">
      <alignment vertical="justify"/>
    </xf>
    <xf numFmtId="0" fontId="7" fillId="0" borderId="77" xfId="6" applyFont="1" applyBorder="1" applyAlignment="1">
      <alignment vertical="justify"/>
    </xf>
    <xf numFmtId="0" fontId="7" fillId="0" borderId="79" xfId="0" applyFont="1" applyBorder="1" applyAlignment="1">
      <alignment vertical="justify"/>
    </xf>
    <xf numFmtId="0" fontId="7" fillId="11" borderId="103" xfId="6" applyFont="1" applyFill="1" applyBorder="1"/>
    <xf numFmtId="0" fontId="7" fillId="0" borderId="67" xfId="6" applyFont="1" applyBorder="1"/>
    <xf numFmtId="0" fontId="26" fillId="0" borderId="76" xfId="6" applyFont="1" applyBorder="1"/>
    <xf numFmtId="166" fontId="7" fillId="4" borderId="3" xfId="0" applyNumberFormat="1" applyFont="1" applyFill="1" applyBorder="1" applyAlignment="1" applyProtection="1">
      <alignment vertical="center" wrapText="1"/>
      <protection locked="0"/>
    </xf>
    <xf numFmtId="166" fontId="7" fillId="4" borderId="94" xfId="0" applyNumberFormat="1" applyFont="1" applyFill="1" applyBorder="1" applyAlignment="1" applyProtection="1">
      <alignment vertical="center" wrapText="1"/>
      <protection locked="0"/>
    </xf>
    <xf numFmtId="166" fontId="7" fillId="4" borderId="36" xfId="0" applyNumberFormat="1" applyFont="1" applyFill="1" applyBorder="1" applyAlignment="1" applyProtection="1">
      <alignment vertical="center" wrapText="1"/>
      <protection locked="0"/>
    </xf>
    <xf numFmtId="166" fontId="7" fillId="4" borderId="37" xfId="0" applyNumberFormat="1" applyFont="1" applyFill="1" applyBorder="1" applyAlignment="1" applyProtection="1">
      <alignment vertical="center" wrapText="1"/>
      <protection locked="0"/>
    </xf>
    <xf numFmtId="1" fontId="3" fillId="5" borderId="88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89" xfId="0" applyNumberFormat="1" applyFont="1" applyFill="1" applyBorder="1" applyAlignment="1" applyProtection="1">
      <alignment horizontal="center" vertical="center" wrapText="1"/>
      <protection locked="0"/>
    </xf>
    <xf numFmtId="166" fontId="8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8" fillId="5" borderId="9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66" fontId="7" fillId="4" borderId="28" xfId="0" applyNumberFormat="1" applyFont="1" applyFill="1" applyBorder="1" applyAlignment="1" applyProtection="1">
      <alignment wrapText="1"/>
      <protection locked="0"/>
    </xf>
    <xf numFmtId="166" fontId="7" fillId="4" borderId="3" xfId="0" applyNumberFormat="1" applyFont="1" applyFill="1" applyBorder="1" applyAlignment="1" applyProtection="1">
      <alignment wrapText="1"/>
      <protection locked="0"/>
    </xf>
    <xf numFmtId="0" fontId="7" fillId="0" borderId="0" xfId="6" applyFont="1" applyProtection="1">
      <protection locked="0"/>
    </xf>
    <xf numFmtId="0" fontId="7" fillId="4" borderId="3" xfId="6" applyFont="1" applyFill="1" applyBorder="1" applyAlignment="1" applyProtection="1">
      <alignment horizontal="left" vertical="top" wrapText="1"/>
      <protection locked="0"/>
    </xf>
    <xf numFmtId="166" fontId="7" fillId="4" borderId="3" xfId="6" applyNumberFormat="1" applyFont="1" applyFill="1" applyBorder="1" applyAlignment="1" applyProtection="1">
      <alignment horizontal="left" vertical="top" wrapText="1"/>
      <protection locked="0"/>
    </xf>
    <xf numFmtId="166" fontId="7" fillId="4" borderId="3" xfId="0" applyNumberFormat="1" applyFont="1" applyFill="1" applyBorder="1" applyAlignment="1" applyProtection="1">
      <alignment horizontal="left" vertical="top" wrapText="1"/>
      <protection locked="0"/>
    </xf>
    <xf numFmtId="166" fontId="8" fillId="4" borderId="31" xfId="6" applyNumberFormat="1" applyFont="1" applyFill="1" applyBorder="1" applyAlignment="1" applyProtection="1">
      <alignment wrapText="1"/>
      <protection locked="0"/>
    </xf>
    <xf numFmtId="166" fontId="7" fillId="4" borderId="3" xfId="6" applyNumberFormat="1" applyFont="1" applyFill="1" applyBorder="1" applyAlignment="1" applyProtection="1">
      <alignment horizontal="center" vertical="center" wrapText="1"/>
      <protection locked="0"/>
    </xf>
    <xf numFmtId="166" fontId="7" fillId="4" borderId="25" xfId="6" applyNumberFormat="1" applyFont="1" applyFill="1" applyBorder="1" applyAlignment="1" applyProtection="1">
      <alignment horizontal="center" vertical="center" wrapText="1"/>
      <protection locked="0"/>
    </xf>
    <xf numFmtId="49" fontId="7" fillId="4" borderId="3" xfId="0" applyNumberFormat="1" applyFont="1" applyFill="1" applyBorder="1" applyProtection="1">
      <protection locked="0"/>
    </xf>
    <xf numFmtId="9" fontId="7" fillId="4" borderId="3" xfId="7" applyFont="1" applyFill="1" applyBorder="1" applyAlignment="1" applyProtection="1">
      <alignment horizontal="center"/>
      <protection locked="0"/>
    </xf>
    <xf numFmtId="49" fontId="7" fillId="4" borderId="3" xfId="6" applyNumberFormat="1" applyFont="1" applyFill="1" applyBorder="1" applyAlignment="1" applyProtection="1">
      <alignment horizontal="center"/>
      <protection locked="0"/>
    </xf>
    <xf numFmtId="4" fontId="7" fillId="4" borderId="25" xfId="6" applyNumberFormat="1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vertical="top" wrapText="1"/>
    </xf>
    <xf numFmtId="4" fontId="8" fillId="3" borderId="39" xfId="0" applyNumberFormat="1" applyFont="1" applyFill="1" applyBorder="1" applyAlignment="1">
      <alignment horizontal="center" vertical="center" wrapText="1"/>
    </xf>
    <xf numFmtId="0" fontId="0" fillId="3" borderId="72" xfId="0" applyFill="1" applyBorder="1" applyAlignment="1">
      <alignment horizontal="center" vertical="center" wrapText="1"/>
    </xf>
    <xf numFmtId="4" fontId="8" fillId="3" borderId="46" xfId="0" applyNumberFormat="1" applyFont="1" applyFill="1" applyBorder="1" applyAlignment="1">
      <alignment horizontal="center" vertical="center" wrapText="1"/>
    </xf>
    <xf numFmtId="0" fontId="0" fillId="3" borderId="50" xfId="0" applyFill="1" applyBorder="1" applyAlignment="1">
      <alignment horizontal="center" vertical="center" wrapText="1"/>
    </xf>
    <xf numFmtId="166" fontId="3" fillId="8" borderId="86" xfId="0" applyNumberFormat="1" applyFont="1" applyFill="1" applyBorder="1" applyAlignment="1">
      <alignment horizontal="center" vertical="center" wrapText="1"/>
    </xf>
    <xf numFmtId="0" fontId="0" fillId="3" borderId="87" xfId="0" applyFill="1" applyBorder="1" applyAlignment="1">
      <alignment horizontal="center" vertical="center" wrapText="1"/>
    </xf>
    <xf numFmtId="166" fontId="8" fillId="3" borderId="12" xfId="0" applyNumberFormat="1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4" fontId="8" fillId="3" borderId="70" xfId="0" applyNumberFormat="1" applyFont="1" applyFill="1" applyBorder="1" applyAlignment="1">
      <alignment horizontal="center" vertical="center" wrapText="1"/>
    </xf>
    <xf numFmtId="0" fontId="0" fillId="3" borderId="71" xfId="0" applyFill="1" applyBorder="1" applyAlignment="1">
      <alignment horizontal="center" vertical="center" wrapText="1"/>
    </xf>
    <xf numFmtId="166" fontId="3" fillId="3" borderId="84" xfId="0" applyNumberFormat="1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4" fontId="3" fillId="8" borderId="84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/>
      <protection hidden="1"/>
    </xf>
    <xf numFmtId="166" fontId="10" fillId="0" borderId="68" xfId="0" applyNumberFormat="1" applyFont="1" applyBorder="1" applyAlignment="1" applyProtection="1">
      <alignment horizontal="left" wrapText="1"/>
      <protection hidden="1"/>
    </xf>
    <xf numFmtId="0" fontId="2" fillId="3" borderId="83" xfId="0" applyFont="1" applyFill="1" applyBorder="1" applyAlignment="1">
      <alignment wrapText="1"/>
    </xf>
    <xf numFmtId="0" fontId="2" fillId="3" borderId="81" xfId="0" applyFont="1" applyFill="1" applyBorder="1" applyAlignment="1">
      <alignment wrapText="1"/>
    </xf>
    <xf numFmtId="166" fontId="10" fillId="0" borderId="68" xfId="0" applyNumberFormat="1" applyFont="1" applyBorder="1" applyAlignment="1" applyProtection="1">
      <alignment horizontal="left"/>
      <protection hidden="1"/>
    </xf>
    <xf numFmtId="166" fontId="7" fillId="3" borderId="38" xfId="0" applyNumberFormat="1" applyFont="1" applyFill="1" applyBorder="1" applyAlignment="1">
      <alignment horizontal="center" wrapText="1"/>
    </xf>
    <xf numFmtId="0" fontId="7" fillId="3" borderId="39" xfId="0" applyFont="1" applyFill="1" applyBorder="1" applyAlignment="1">
      <alignment horizontal="center" wrapText="1"/>
    </xf>
    <xf numFmtId="0" fontId="7" fillId="3" borderId="27" xfId="0" applyFont="1" applyFill="1" applyBorder="1" applyAlignment="1">
      <alignment horizontal="center" wrapText="1"/>
    </xf>
    <xf numFmtId="0" fontId="7" fillId="3" borderId="40" xfId="0" applyFont="1" applyFill="1" applyBorder="1" applyAlignment="1">
      <alignment horizontal="center" wrapText="1"/>
    </xf>
    <xf numFmtId="166" fontId="7" fillId="3" borderId="32" xfId="0" applyNumberFormat="1" applyFont="1" applyFill="1" applyBorder="1" applyAlignment="1">
      <alignment horizontal="center" vertical="center" wrapText="1"/>
    </xf>
    <xf numFmtId="166" fontId="7" fillId="3" borderId="26" xfId="0" applyNumberFormat="1" applyFont="1" applyFill="1" applyBorder="1" applyAlignment="1">
      <alignment horizontal="center" vertical="center" wrapText="1"/>
    </xf>
    <xf numFmtId="166" fontId="7" fillId="3" borderId="9" xfId="0" applyNumberFormat="1" applyFont="1" applyFill="1" applyBorder="1" applyAlignment="1" applyProtection="1">
      <alignment horizontal="center" wrapText="1"/>
      <protection hidden="1"/>
    </xf>
    <xf numFmtId="166" fontId="7" fillId="3" borderId="41" xfId="0" applyNumberFormat="1" applyFont="1" applyFill="1" applyBorder="1" applyAlignment="1" applyProtection="1">
      <alignment horizontal="center" wrapText="1"/>
      <protection hidden="1"/>
    </xf>
    <xf numFmtId="0" fontId="8" fillId="3" borderId="73" xfId="0" applyFont="1" applyFill="1" applyBorder="1" applyAlignment="1">
      <alignment horizontal="left"/>
    </xf>
    <xf numFmtId="0" fontId="8" fillId="3" borderId="74" xfId="0" applyFont="1" applyFill="1" applyBorder="1" applyAlignment="1">
      <alignment horizontal="left"/>
    </xf>
    <xf numFmtId="0" fontId="8" fillId="3" borderId="75" xfId="0" applyFont="1" applyFill="1" applyBorder="1" applyAlignment="1">
      <alignment horizontal="left"/>
    </xf>
    <xf numFmtId="0" fontId="22" fillId="3" borderId="24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24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7" fillId="3" borderId="26" xfId="6" applyFont="1" applyFill="1" applyBorder="1" applyAlignment="1">
      <alignment horizontal="right" vertical="center"/>
    </xf>
    <xf numFmtId="0" fontId="7" fillId="3" borderId="10" xfId="6" applyFont="1" applyFill="1" applyBorder="1" applyAlignment="1">
      <alignment horizontal="right" vertical="center"/>
    </xf>
    <xf numFmtId="0" fontId="7" fillId="3" borderId="24" xfId="6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24" xfId="6" applyFont="1" applyFill="1" applyBorder="1" applyAlignment="1">
      <alignment horizontal="right" vertical="justify"/>
    </xf>
    <xf numFmtId="0" fontId="7" fillId="3" borderId="24" xfId="6" applyFont="1" applyFill="1" applyBorder="1" applyAlignment="1">
      <alignment horizontal="right" vertical="center"/>
    </xf>
    <xf numFmtId="0" fontId="7" fillId="3" borderId="3" xfId="6" applyFont="1" applyFill="1" applyBorder="1" applyAlignment="1">
      <alignment horizontal="right" vertical="center"/>
    </xf>
    <xf numFmtId="0" fontId="7" fillId="3" borderId="33" xfId="6" applyFont="1" applyFill="1" applyBorder="1" applyAlignment="1">
      <alignment horizontal="center" vertical="center" wrapText="1"/>
    </xf>
    <xf numFmtId="0" fontId="7" fillId="3" borderId="30" xfId="6" applyFont="1" applyFill="1" applyBorder="1" applyAlignment="1">
      <alignment horizontal="center" vertical="center" wrapText="1"/>
    </xf>
    <xf numFmtId="0" fontId="7" fillId="3" borderId="3" xfId="6" applyFont="1" applyFill="1" applyBorder="1" applyAlignment="1">
      <alignment horizontal="left" vertical="center" wrapText="1"/>
    </xf>
    <xf numFmtId="166" fontId="7" fillId="3" borderId="20" xfId="6" applyNumberFormat="1" applyFont="1" applyFill="1" applyBorder="1" applyAlignment="1" applyProtection="1">
      <alignment horizontal="left" vertical="top" wrapText="1" indent="1"/>
      <protection hidden="1"/>
    </xf>
    <xf numFmtId="166" fontId="7" fillId="3" borderId="44" xfId="6" applyNumberFormat="1" applyFont="1" applyFill="1" applyBorder="1" applyAlignment="1" applyProtection="1">
      <alignment horizontal="left" vertical="top" wrapText="1" indent="1"/>
      <protection hidden="1"/>
    </xf>
    <xf numFmtId="166" fontId="7" fillId="3" borderId="20" xfId="6" applyNumberFormat="1" applyFont="1" applyFill="1" applyBorder="1" applyAlignment="1" applyProtection="1">
      <alignment horizontal="left" vertical="top" indent="1"/>
      <protection hidden="1"/>
    </xf>
    <xf numFmtId="166" fontId="7" fillId="3" borderId="44" xfId="6" applyNumberFormat="1" applyFont="1" applyFill="1" applyBorder="1" applyAlignment="1" applyProtection="1">
      <alignment horizontal="left" vertical="top" indent="1"/>
      <protection hidden="1"/>
    </xf>
    <xf numFmtId="166" fontId="7" fillId="3" borderId="20" xfId="6" applyNumberFormat="1" applyFont="1" applyFill="1" applyBorder="1" applyAlignment="1" applyProtection="1">
      <alignment horizontal="right" vertical="top" indent="2"/>
      <protection hidden="1"/>
    </xf>
    <xf numFmtId="166" fontId="7" fillId="3" borderId="44" xfId="6" applyNumberFormat="1" applyFont="1" applyFill="1" applyBorder="1" applyAlignment="1" applyProtection="1">
      <alignment horizontal="right" vertical="top" indent="2"/>
      <protection hidden="1"/>
    </xf>
    <xf numFmtId="166" fontId="8" fillId="4" borderId="3" xfId="0" applyNumberFormat="1" applyFont="1" applyFill="1" applyBorder="1" applyAlignment="1" applyProtection="1">
      <alignment horizontal="center" wrapText="1"/>
      <protection locked="0"/>
    </xf>
    <xf numFmtId="166" fontId="8" fillId="4" borderId="25" xfId="0" applyNumberFormat="1" applyFont="1" applyFill="1" applyBorder="1" applyAlignment="1" applyProtection="1">
      <alignment horizontal="center" wrapText="1"/>
      <protection locked="0"/>
    </xf>
    <xf numFmtId="166" fontId="7" fillId="3" borderId="56" xfId="6" applyNumberFormat="1" applyFont="1" applyFill="1" applyBorder="1" applyAlignment="1" applyProtection="1">
      <alignment horizontal="left" vertical="top" wrapText="1" indent="1"/>
      <protection hidden="1"/>
    </xf>
    <xf numFmtId="166" fontId="7" fillId="3" borderId="40" xfId="6" applyNumberFormat="1" applyFont="1" applyFill="1" applyBorder="1" applyAlignment="1" applyProtection="1">
      <alignment horizontal="left" vertical="top" wrapText="1" indent="1"/>
      <protection hidden="1"/>
    </xf>
    <xf numFmtId="166" fontId="7" fillId="3" borderId="20" xfId="0" applyNumberFormat="1" applyFont="1" applyFill="1" applyBorder="1" applyAlignment="1" applyProtection="1">
      <alignment horizontal="left" vertical="top" wrapText="1" indent="1"/>
      <protection hidden="1"/>
    </xf>
    <xf numFmtId="166" fontId="7" fillId="3" borderId="44" xfId="0" applyNumberFormat="1" applyFont="1" applyFill="1" applyBorder="1" applyAlignment="1" applyProtection="1">
      <alignment horizontal="left" vertical="top" wrapText="1" inden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49" fontId="8" fillId="3" borderId="3" xfId="0" applyNumberFormat="1" applyFont="1" applyFill="1" applyBorder="1" applyAlignment="1" applyProtection="1">
      <alignment horizontal="center" vertical="center" wrapText="1"/>
      <protection hidden="1"/>
    </xf>
    <xf numFmtId="49" fontId="8" fillId="3" borderId="25" xfId="0" applyNumberFormat="1" applyFont="1" applyFill="1" applyBorder="1" applyAlignment="1" applyProtection="1">
      <alignment horizontal="center" vertical="center" wrapText="1"/>
      <protection hidden="1"/>
    </xf>
    <xf numFmtId="166" fontId="8" fillId="4" borderId="5" xfId="0" applyNumberFormat="1" applyFont="1" applyFill="1" applyBorder="1" applyAlignment="1" applyProtection="1">
      <alignment horizontal="center" wrapText="1"/>
      <protection locked="0"/>
    </xf>
    <xf numFmtId="0" fontId="7" fillId="0" borderId="45" xfId="0" applyFont="1" applyBorder="1" applyAlignment="1" applyProtection="1">
      <alignment horizontal="center" wrapText="1"/>
      <protection locked="0"/>
    </xf>
    <xf numFmtId="0" fontId="7" fillId="0" borderId="69" xfId="0" applyFont="1" applyBorder="1" applyAlignment="1" applyProtection="1">
      <alignment horizontal="center" wrapText="1"/>
      <protection locked="0"/>
    </xf>
    <xf numFmtId="0" fontId="7" fillId="3" borderId="17" xfId="6" applyFont="1" applyFill="1" applyBorder="1" applyAlignment="1">
      <alignment horizontal="left" vertical="center" wrapText="1"/>
    </xf>
    <xf numFmtId="0" fontId="7" fillId="3" borderId="18" xfId="6" applyFont="1" applyFill="1" applyBorder="1" applyAlignment="1">
      <alignment horizontal="left" vertical="center" wrapText="1"/>
    </xf>
    <xf numFmtId="166" fontId="8" fillId="3" borderId="20" xfId="0" applyNumberFormat="1" applyFont="1" applyFill="1" applyBorder="1" applyAlignment="1" applyProtection="1">
      <alignment horizontal="center"/>
      <protection hidden="1"/>
    </xf>
    <xf numFmtId="166" fontId="8" fillId="3" borderId="45" xfId="0" applyNumberFormat="1" applyFont="1" applyFill="1" applyBorder="1" applyAlignment="1" applyProtection="1">
      <alignment horizontal="center"/>
      <protection hidden="1"/>
    </xf>
    <xf numFmtId="166" fontId="8" fillId="3" borderId="69" xfId="0" applyNumberFormat="1" applyFont="1" applyFill="1" applyBorder="1" applyAlignment="1" applyProtection="1">
      <alignment horizontal="center"/>
      <protection hidden="1"/>
    </xf>
    <xf numFmtId="166" fontId="7" fillId="3" borderId="25" xfId="6" applyNumberFormat="1" applyFont="1" applyFill="1" applyBorder="1" applyAlignment="1">
      <alignment horizontal="center" vertical="center" wrapText="1"/>
    </xf>
    <xf numFmtId="166" fontId="7" fillId="3" borderId="3" xfId="6" applyNumberFormat="1" applyFont="1" applyFill="1" applyBorder="1" applyAlignment="1">
      <alignment horizontal="center" vertical="center" wrapText="1"/>
    </xf>
    <xf numFmtId="0" fontId="7" fillId="3" borderId="24" xfId="6" applyFont="1" applyFill="1" applyBorder="1" applyAlignment="1">
      <alignment horizontal="right" vertical="center" wrapText="1"/>
    </xf>
    <xf numFmtId="0" fontId="7" fillId="3" borderId="33" xfId="6" applyFont="1" applyFill="1" applyBorder="1" applyAlignment="1">
      <alignment horizontal="right" vertical="center" wrapText="1"/>
    </xf>
    <xf numFmtId="166" fontId="7" fillId="3" borderId="24" xfId="6" applyNumberFormat="1" applyFont="1" applyFill="1" applyBorder="1" applyAlignment="1">
      <alignment horizontal="center" vertical="center" wrapText="1"/>
    </xf>
    <xf numFmtId="166" fontId="7" fillId="3" borderId="3" xfId="0" applyNumberFormat="1" applyFont="1" applyFill="1" applyBorder="1" applyAlignment="1">
      <alignment horizontal="center" vertical="center" wrapText="1"/>
    </xf>
    <xf numFmtId="0" fontId="8" fillId="3" borderId="65" xfId="0" applyFont="1" applyFill="1" applyBorder="1" applyAlignment="1">
      <alignment horizontal="right" vertical="center" indent="1"/>
    </xf>
    <xf numFmtId="0" fontId="8" fillId="3" borderId="66" xfId="0" applyFont="1" applyFill="1" applyBorder="1" applyAlignment="1">
      <alignment horizontal="right" vertical="center" indent="1"/>
    </xf>
    <xf numFmtId="0" fontId="8" fillId="3" borderId="67" xfId="0" applyFont="1" applyFill="1" applyBorder="1" applyAlignment="1">
      <alignment horizontal="right" vertical="center" indent="1"/>
    </xf>
    <xf numFmtId="0" fontId="8" fillId="3" borderId="21" xfId="0" applyFont="1" applyFill="1" applyBorder="1" applyAlignment="1">
      <alignment horizontal="right" vertical="center" indent="1"/>
    </xf>
    <xf numFmtId="0" fontId="8" fillId="3" borderId="68" xfId="0" applyFont="1" applyFill="1" applyBorder="1" applyAlignment="1">
      <alignment horizontal="right" vertical="center" indent="1"/>
    </xf>
    <xf numFmtId="0" fontId="8" fillId="3" borderId="42" xfId="0" applyFont="1" applyFill="1" applyBorder="1" applyAlignment="1">
      <alignment horizontal="right" vertical="center" indent="1"/>
    </xf>
    <xf numFmtId="0" fontId="8" fillId="3" borderId="56" xfId="6" applyFont="1" applyFill="1" applyBorder="1" applyAlignment="1">
      <alignment horizontal="left"/>
    </xf>
    <xf numFmtId="0" fontId="8" fillId="3" borderId="39" xfId="6" applyFont="1" applyFill="1" applyBorder="1" applyAlignment="1">
      <alignment horizontal="left"/>
    </xf>
    <xf numFmtId="0" fontId="8" fillId="3" borderId="27" xfId="6" applyFont="1" applyFill="1" applyBorder="1" applyAlignment="1">
      <alignment horizontal="left"/>
    </xf>
    <xf numFmtId="0" fontId="8" fillId="3" borderId="20" xfId="0" applyFont="1" applyFill="1" applyBorder="1" applyAlignment="1">
      <alignment horizontal="right"/>
    </xf>
    <xf numFmtId="0" fontId="8" fillId="3" borderId="45" xfId="0" applyFont="1" applyFill="1" applyBorder="1" applyAlignment="1">
      <alignment horizontal="right"/>
    </xf>
    <xf numFmtId="0" fontId="8" fillId="3" borderId="44" xfId="0" applyFont="1" applyFill="1" applyBorder="1" applyAlignment="1">
      <alignment horizontal="right"/>
    </xf>
    <xf numFmtId="0" fontId="8" fillId="3" borderId="73" xfId="6" applyFont="1" applyFill="1" applyBorder="1" applyAlignment="1">
      <alignment horizontal="left"/>
    </xf>
    <xf numFmtId="0" fontId="8" fillId="3" borderId="74" xfId="6" applyFont="1" applyFill="1" applyBorder="1" applyAlignment="1">
      <alignment horizontal="left"/>
    </xf>
    <xf numFmtId="0" fontId="8" fillId="3" borderId="75" xfId="6" applyFont="1" applyFill="1" applyBorder="1" applyAlignment="1">
      <alignment horizontal="left"/>
    </xf>
    <xf numFmtId="166" fontId="8" fillId="3" borderId="34" xfId="6" applyNumberFormat="1" applyFont="1" applyFill="1" applyBorder="1" applyAlignment="1" applyProtection="1">
      <alignment horizontal="left"/>
      <protection hidden="1"/>
    </xf>
    <xf numFmtId="0" fontId="7" fillId="3" borderId="63" xfId="0" applyFont="1" applyFill="1" applyBorder="1" applyAlignment="1">
      <alignment horizontal="left"/>
    </xf>
    <xf numFmtId="0" fontId="7" fillId="3" borderId="64" xfId="0" applyFont="1" applyFill="1" applyBorder="1" applyAlignment="1">
      <alignment horizontal="left"/>
    </xf>
    <xf numFmtId="0" fontId="7" fillId="3" borderId="56" xfId="6" applyFont="1" applyFill="1" applyBorder="1" applyAlignment="1">
      <alignment horizontal="center" vertical="center"/>
    </xf>
    <xf numFmtId="0" fontId="7" fillId="3" borderId="61" xfId="6" applyFont="1" applyFill="1" applyBorder="1" applyAlignment="1">
      <alignment horizontal="center" vertical="center"/>
    </xf>
    <xf numFmtId="0" fontId="7" fillId="12" borderId="5" xfId="6" applyFont="1" applyFill="1" applyBorder="1" applyAlignment="1">
      <alignment horizontal="center" vertical="center" wrapText="1"/>
    </xf>
    <xf numFmtId="0" fontId="7" fillId="12" borderId="45" xfId="6" applyFont="1" applyFill="1" applyBorder="1" applyAlignment="1">
      <alignment horizontal="center" vertical="center" wrapText="1"/>
    </xf>
    <xf numFmtId="0" fontId="7" fillId="12" borderId="44" xfId="6" applyFont="1" applyFill="1" applyBorder="1" applyAlignment="1">
      <alignment horizontal="center" vertical="center" wrapText="1"/>
    </xf>
  </cellXfs>
  <cellStyles count="8">
    <cellStyle name="Euro" xfId="1" xr:uid="{00000000-0005-0000-0000-000000000000}"/>
    <cellStyle name="Navadno" xfId="0" builtinId="0"/>
    <cellStyle name="Navadno 2" xfId="2" xr:uid="{38B94483-59BD-4147-B51E-56950BA1AA41}"/>
    <cellStyle name="Navadno 2 2" xfId="6" xr:uid="{C309F88C-17B8-4C72-8419-064589E26F67}"/>
    <cellStyle name="Odstotek 2" xfId="3" xr:uid="{F0031260-9C50-4658-8D35-D60F25F81C0A}"/>
    <cellStyle name="Odstotek 3" xfId="7" xr:uid="{E2209608-73E3-4088-8E2A-4F450B74EAE9}"/>
    <cellStyle name="Valuta 2" xfId="4" xr:uid="{8E6B1255-1B59-4E4D-8A82-227B8A4FEFFE}"/>
    <cellStyle name="Vejica 2" xfId="5" xr:uid="{EEDC1319-A4A3-4F95-B25D-67EE5A2474A2}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jpe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jpe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108858</xdr:rowOff>
    </xdr:from>
    <xdr:to>
      <xdr:col>3</xdr:col>
      <xdr:colOff>3279321</xdr:colOff>
      <xdr:row>6</xdr:row>
      <xdr:rowOff>179081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90E80691-305E-538D-114F-6657FFC3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393" y="721179"/>
          <a:ext cx="3279321" cy="682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843644</xdr:colOff>
      <xdr:row>4</xdr:row>
      <xdr:rowOff>105789</xdr:rowOff>
    </xdr:from>
    <xdr:to>
      <xdr:col>7</xdr:col>
      <xdr:colOff>742301</xdr:colOff>
      <xdr:row>7</xdr:row>
      <xdr:rowOff>95252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391335D1-AC0D-CF5B-6235-6CEB42E02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47608" y="922218"/>
          <a:ext cx="3218800" cy="601784"/>
        </a:xfrm>
        <a:prstGeom prst="rect">
          <a:avLst/>
        </a:prstGeom>
      </xdr:spPr>
    </xdr:pic>
    <xdr:clientData/>
  </xdr:twoCellAnchor>
  <xdr:twoCellAnchor editAs="oneCell">
    <xdr:from>
      <xdr:col>11</xdr:col>
      <xdr:colOff>979713</xdr:colOff>
      <xdr:row>4</xdr:row>
      <xdr:rowOff>127513</xdr:rowOff>
    </xdr:from>
    <xdr:to>
      <xdr:col>13</xdr:col>
      <xdr:colOff>930540</xdr:colOff>
      <xdr:row>7</xdr:row>
      <xdr:rowOff>122465</xdr:rowOff>
    </xdr:to>
    <xdr:pic>
      <xdr:nvPicPr>
        <xdr:cNvPr id="5" name="Slika 4" descr="Slika, ki vsebuje besede posnetek zaslona, pisava, električno modra, maroška modra&#10;&#10;Opis je samodejno ustvarjen">
          <a:extLst>
            <a:ext uri="{FF2B5EF4-FFF2-40B4-BE49-F238E27FC236}">
              <a16:creationId xmlns:a16="http://schemas.microsoft.com/office/drawing/2014/main" id="{F6A9C845-65A2-F67B-B34F-81DD2C9CF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98927" y="943942"/>
          <a:ext cx="2304863" cy="607273"/>
        </a:xfrm>
        <a:prstGeom prst="rect">
          <a:avLst/>
        </a:prstGeom>
      </xdr:spPr>
    </xdr:pic>
    <xdr:clientData/>
  </xdr:twoCellAnchor>
  <xdr:twoCellAnchor editAs="oneCell">
    <xdr:from>
      <xdr:col>9</xdr:col>
      <xdr:colOff>217715</xdr:colOff>
      <xdr:row>4</xdr:row>
      <xdr:rowOff>116738</xdr:rowOff>
    </xdr:from>
    <xdr:to>
      <xdr:col>10</xdr:col>
      <xdr:colOff>271298</xdr:colOff>
      <xdr:row>7</xdr:row>
      <xdr:rowOff>108859</xdr:rowOff>
    </xdr:to>
    <xdr:pic>
      <xdr:nvPicPr>
        <xdr:cNvPr id="10" name="Slika 9" descr="Slika, ki vsebuje besede besedilo, pisava, zelena, logotip&#10;&#10;Opis je samodejno ustvarjen">
          <a:extLst>
            <a:ext uri="{FF2B5EF4-FFF2-40B4-BE49-F238E27FC236}">
              <a16:creationId xmlns:a16="http://schemas.microsoft.com/office/drawing/2014/main" id="{CD5AAB31-61AB-F0C6-19CC-B1C47583F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32572" y="933167"/>
          <a:ext cx="1128547" cy="604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</xdr:row>
      <xdr:rowOff>152400</xdr:rowOff>
    </xdr:from>
    <xdr:to>
      <xdr:col>1</xdr:col>
      <xdr:colOff>1695450</xdr:colOff>
      <xdr:row>3</xdr:row>
      <xdr:rowOff>95250</xdr:rowOff>
    </xdr:to>
    <xdr:pic>
      <xdr:nvPicPr>
        <xdr:cNvPr id="22" name="Slika 2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1402C48B-419E-A3AD-1251-152A0F2D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14325"/>
          <a:ext cx="1438275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66675</xdr:colOff>
      <xdr:row>2</xdr:row>
      <xdr:rowOff>0</xdr:rowOff>
    </xdr:from>
    <xdr:to>
      <xdr:col>5</xdr:col>
      <xdr:colOff>180975</xdr:colOff>
      <xdr:row>3</xdr:row>
      <xdr:rowOff>133350</xdr:rowOff>
    </xdr:to>
    <xdr:pic>
      <xdr:nvPicPr>
        <xdr:cNvPr id="23" name="Slika 22">
          <a:extLst>
            <a:ext uri="{FF2B5EF4-FFF2-40B4-BE49-F238E27FC236}">
              <a16:creationId xmlns:a16="http://schemas.microsoft.com/office/drawing/2014/main" id="{80449D18-0BB0-BC7C-CC8C-0D2447060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323850"/>
          <a:ext cx="17526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466725</xdr:colOff>
      <xdr:row>2</xdr:row>
      <xdr:rowOff>9525</xdr:rowOff>
    </xdr:from>
    <xdr:to>
      <xdr:col>8</xdr:col>
      <xdr:colOff>390525</xdr:colOff>
      <xdr:row>4</xdr:row>
      <xdr:rowOff>19050</xdr:rowOff>
    </xdr:to>
    <xdr:pic>
      <xdr:nvPicPr>
        <xdr:cNvPr id="24" name="Slika 1" descr="Slika, ki vsebuje besede besedilo, pisava, zelena, logotip&#10;&#10;Opis je samodejno ustvarjen">
          <a:extLst>
            <a:ext uri="{FF2B5EF4-FFF2-40B4-BE49-F238E27FC236}">
              <a16:creationId xmlns:a16="http://schemas.microsoft.com/office/drawing/2014/main" id="{5E4242B3-0A08-E489-4F4A-FDA7CCA88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33375"/>
          <a:ext cx="6762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438150</xdr:colOff>
      <xdr:row>2</xdr:row>
      <xdr:rowOff>9525</xdr:rowOff>
    </xdr:from>
    <xdr:to>
      <xdr:col>11</xdr:col>
      <xdr:colOff>200025</xdr:colOff>
      <xdr:row>4</xdr:row>
      <xdr:rowOff>19050</xdr:rowOff>
    </xdr:to>
    <xdr:pic>
      <xdr:nvPicPr>
        <xdr:cNvPr id="25" name="Slika 4" descr="Slika, ki vsebuje besede posnetek zaslona, pisava, električno modra, maroška modra&#10;&#10;Opis je samodejno ustvarjen">
          <a:extLst>
            <a:ext uri="{FF2B5EF4-FFF2-40B4-BE49-F238E27FC236}">
              <a16:creationId xmlns:a16="http://schemas.microsoft.com/office/drawing/2014/main" id="{AC095AFD-B3F1-3B13-505E-193A6077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175" y="333375"/>
          <a:ext cx="13620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862853</xdr:colOff>
      <xdr:row>4</xdr:row>
      <xdr:rowOff>120653</xdr:rowOff>
    </xdr:to>
    <xdr:pic>
      <xdr:nvPicPr>
        <xdr:cNvPr id="14" name="Slika 1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1ABB1FD5-A437-192E-5727-4C98B12C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2" y="313765"/>
          <a:ext cx="2286000" cy="468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1826559</xdr:colOff>
      <xdr:row>2</xdr:row>
      <xdr:rowOff>67234</xdr:rowOff>
    </xdr:from>
    <xdr:to>
      <xdr:col>5</xdr:col>
      <xdr:colOff>27683</xdr:colOff>
      <xdr:row>5</xdr:row>
      <xdr:rowOff>11205</xdr:rowOff>
    </xdr:to>
    <xdr:pic>
      <xdr:nvPicPr>
        <xdr:cNvPr id="15" name="Slika 14">
          <a:extLst>
            <a:ext uri="{FF2B5EF4-FFF2-40B4-BE49-F238E27FC236}">
              <a16:creationId xmlns:a16="http://schemas.microsoft.com/office/drawing/2014/main" id="{FB7F742B-DD50-0482-195C-835F9F43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6588" y="380999"/>
          <a:ext cx="2425742" cy="448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750794</xdr:colOff>
      <xdr:row>1</xdr:row>
      <xdr:rowOff>134471</xdr:rowOff>
    </xdr:from>
    <xdr:to>
      <xdr:col>7</xdr:col>
      <xdr:colOff>595725</xdr:colOff>
      <xdr:row>4</xdr:row>
      <xdr:rowOff>145677</xdr:rowOff>
    </xdr:to>
    <xdr:pic>
      <xdr:nvPicPr>
        <xdr:cNvPr id="16" name="Slika 1" descr="Slika, ki vsebuje besede besedilo, pisava, zelena, logotip&#10;&#10;Opis je samodejno ustvarjen">
          <a:extLst>
            <a:ext uri="{FF2B5EF4-FFF2-40B4-BE49-F238E27FC236}">
              <a16:creationId xmlns:a16="http://schemas.microsoft.com/office/drawing/2014/main" id="{7C4B3252-4D0F-7BF2-0271-A12F3C36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7235" y="291353"/>
          <a:ext cx="976725" cy="515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145677</xdr:colOff>
      <xdr:row>1</xdr:row>
      <xdr:rowOff>145677</xdr:rowOff>
    </xdr:from>
    <xdr:to>
      <xdr:col>9</xdr:col>
      <xdr:colOff>751781</xdr:colOff>
      <xdr:row>4</xdr:row>
      <xdr:rowOff>112059</xdr:rowOff>
    </xdr:to>
    <xdr:pic>
      <xdr:nvPicPr>
        <xdr:cNvPr id="17" name="Slika 4" descr="Slika, ki vsebuje besede posnetek zaslona, pisava, električno modra, maroška modra&#10;&#10;Opis je samodejno ustvarjen">
          <a:extLst>
            <a:ext uri="{FF2B5EF4-FFF2-40B4-BE49-F238E27FC236}">
              <a16:creationId xmlns:a16="http://schemas.microsoft.com/office/drawing/2014/main" id="{91A96184-0D48-AFED-2554-8EFF6CD2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5706" y="302559"/>
          <a:ext cx="1793928" cy="470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5F3D-3689-46E0-B23B-B1E13580BA50}">
  <sheetPr>
    <tabColor rgb="FF0070C0"/>
  </sheetPr>
  <dimension ref="B1:AY82"/>
  <sheetViews>
    <sheetView tabSelected="1" zoomScale="70" zoomScaleNormal="70" zoomScaleSheetLayoutView="70" workbookViewId="0">
      <selection activeCell="D12" sqref="D12"/>
    </sheetView>
  </sheetViews>
  <sheetFormatPr defaultColWidth="11.44140625" defaultRowHeight="15" x14ac:dyDescent="0.25"/>
  <cols>
    <col min="1" max="1" width="1.5546875" style="1" customWidth="1"/>
    <col min="2" max="2" width="1.6640625" style="1" customWidth="1"/>
    <col min="3" max="3" width="8" style="1" customWidth="1"/>
    <col min="4" max="4" width="56.33203125" style="2" customWidth="1"/>
    <col min="5" max="5" width="16.44140625" style="1" customWidth="1"/>
    <col min="6" max="6" width="16.6640625" style="1" customWidth="1"/>
    <col min="7" max="7" width="16.5546875" style="1" customWidth="1"/>
    <col min="8" max="8" width="16.109375" style="1" customWidth="1"/>
    <col min="9" max="9" width="16.6640625" style="1" customWidth="1"/>
    <col min="10" max="10" width="16.109375" style="1" customWidth="1"/>
    <col min="11" max="11" width="17" style="1" customWidth="1"/>
    <col min="12" max="12" width="18" style="1" customWidth="1"/>
    <col min="13" max="13" width="17.33203125" style="1" customWidth="1"/>
    <col min="14" max="17" width="17.6640625" style="1" customWidth="1"/>
    <col min="18" max="18" width="19.44140625" style="1" customWidth="1"/>
    <col min="19" max="19" width="16.109375" style="1" customWidth="1"/>
    <col min="20" max="20" width="16.33203125" style="1" customWidth="1"/>
    <col min="21" max="21" width="15.33203125" style="1" customWidth="1"/>
    <col min="22" max="22" width="15.88671875" style="1" customWidth="1"/>
    <col min="23" max="24" width="15.33203125" style="1" customWidth="1"/>
    <col min="25" max="25" width="15.44140625" style="1" customWidth="1"/>
    <col min="26" max="26" width="15.33203125" style="1" customWidth="1"/>
    <col min="27" max="28" width="15.6640625" style="1" customWidth="1"/>
    <col min="29" max="29" width="15.88671875" style="1" customWidth="1"/>
    <col min="30" max="32" width="15.44140625" style="1" customWidth="1"/>
    <col min="33" max="33" width="16.33203125" style="1" customWidth="1"/>
    <col min="34" max="34" width="16.88671875" style="1" customWidth="1"/>
    <col min="35" max="35" width="17" style="1" customWidth="1"/>
    <col min="36" max="36" width="22.33203125" style="1" customWidth="1"/>
    <col min="37" max="37" width="18.88671875" style="1" customWidth="1"/>
    <col min="38" max="38" width="19.88671875" style="1" customWidth="1"/>
    <col min="39" max="16384" width="11.44140625" style="1"/>
  </cols>
  <sheetData>
    <row r="1" spans="3:50" ht="15.6" x14ac:dyDescent="0.3">
      <c r="C1" s="3"/>
      <c r="D1" s="4"/>
      <c r="E1" s="4"/>
      <c r="F1" s="4"/>
      <c r="AH1" s="4"/>
      <c r="AI1" s="4"/>
      <c r="AJ1" s="4"/>
      <c r="AK1" s="2"/>
      <c r="AL1" s="2"/>
      <c r="AM1" s="2"/>
      <c r="AN1" s="2"/>
      <c r="AP1" s="2"/>
      <c r="AR1" s="2"/>
      <c r="AT1" s="2"/>
      <c r="AV1" s="2"/>
      <c r="AX1" s="2"/>
    </row>
    <row r="2" spans="3:50" ht="15.6" x14ac:dyDescent="0.3">
      <c r="C2" s="3"/>
      <c r="D2" s="4"/>
      <c r="E2" s="4"/>
      <c r="F2" s="4"/>
      <c r="AH2" s="4"/>
      <c r="AI2" s="4"/>
      <c r="AJ2" s="4"/>
      <c r="AK2" s="2"/>
      <c r="AL2" s="2"/>
      <c r="AM2" s="2"/>
      <c r="AN2" s="2"/>
      <c r="AP2" s="2"/>
      <c r="AR2" s="2"/>
      <c r="AT2" s="2"/>
      <c r="AV2" s="2"/>
      <c r="AX2" s="2"/>
    </row>
    <row r="3" spans="3:50" ht="15.6" x14ac:dyDescent="0.3">
      <c r="C3" s="3"/>
      <c r="D3" s="4"/>
      <c r="E3" s="4"/>
      <c r="F3" s="4"/>
      <c r="AH3" s="4"/>
      <c r="AI3" s="4"/>
      <c r="AJ3" s="4"/>
      <c r="AK3" s="2"/>
      <c r="AL3" s="2"/>
      <c r="AM3" s="2"/>
      <c r="AN3" s="2"/>
      <c r="AP3" s="2"/>
      <c r="AR3" s="2"/>
      <c r="AT3" s="2"/>
      <c r="AV3" s="2"/>
      <c r="AX3" s="2"/>
    </row>
    <row r="4" spans="3:50" ht="15.6" x14ac:dyDescent="0.3">
      <c r="C4" s="3"/>
      <c r="D4" s="4"/>
      <c r="E4" s="4"/>
      <c r="F4" s="4"/>
      <c r="AH4" s="4"/>
      <c r="AI4" s="5"/>
      <c r="AJ4" s="5"/>
      <c r="AK4" s="2"/>
      <c r="AL4" s="2"/>
      <c r="AM4" s="2"/>
      <c r="AN4" s="2"/>
      <c r="AP4" s="2"/>
      <c r="AR4" s="2"/>
      <c r="AT4" s="2"/>
      <c r="AV4" s="2"/>
      <c r="AX4" s="2"/>
    </row>
    <row r="5" spans="3:50" ht="15.6" x14ac:dyDescent="0.3">
      <c r="C5" s="3"/>
      <c r="D5" s="4"/>
      <c r="E5" s="4"/>
      <c r="F5" s="4"/>
      <c r="AH5" s="4"/>
      <c r="AI5" s="4"/>
      <c r="AJ5" s="4"/>
      <c r="AK5" s="2"/>
      <c r="AL5" s="2"/>
      <c r="AM5" s="2"/>
      <c r="AN5" s="2"/>
      <c r="AP5" s="2"/>
      <c r="AR5" s="2"/>
      <c r="AT5" s="2"/>
      <c r="AV5" s="2"/>
      <c r="AX5" s="2"/>
    </row>
    <row r="6" spans="3:50" ht="15.6" x14ac:dyDescent="0.3">
      <c r="C6" s="3"/>
      <c r="D6" s="4"/>
      <c r="E6" s="4"/>
      <c r="F6" s="4"/>
      <c r="AH6" s="4"/>
      <c r="AI6" s="4"/>
      <c r="AJ6" s="4"/>
      <c r="AK6" s="2"/>
      <c r="AL6" s="2"/>
      <c r="AM6" s="2"/>
      <c r="AN6" s="2"/>
      <c r="AP6" s="2"/>
      <c r="AR6" s="2"/>
      <c r="AT6" s="2"/>
      <c r="AV6" s="2"/>
      <c r="AX6" s="2"/>
    </row>
    <row r="7" spans="3:50" ht="15.6" x14ac:dyDescent="0.3">
      <c r="C7" s="3"/>
      <c r="D7" s="250" t="s">
        <v>64</v>
      </c>
      <c r="E7" s="251"/>
      <c r="F7" s="250"/>
      <c r="G7" s="251"/>
      <c r="H7" s="251"/>
      <c r="I7" s="4"/>
      <c r="J7" s="4"/>
      <c r="K7" s="2"/>
      <c r="L7" s="2"/>
      <c r="M7" s="2"/>
      <c r="N7" s="2"/>
      <c r="P7" s="2"/>
      <c r="R7" s="2"/>
      <c r="T7" s="2"/>
      <c r="V7" s="2"/>
      <c r="X7" s="2"/>
    </row>
    <row r="8" spans="3:50" ht="15.6" x14ac:dyDescent="0.3">
      <c r="C8" s="3"/>
      <c r="D8" s="4"/>
      <c r="E8" s="4"/>
      <c r="F8" s="4"/>
      <c r="G8" s="4"/>
      <c r="H8" s="4"/>
      <c r="I8" s="4"/>
      <c r="J8" s="4"/>
      <c r="K8" s="2"/>
      <c r="L8" s="2"/>
      <c r="M8" s="2"/>
      <c r="N8" s="2"/>
      <c r="P8" s="2"/>
      <c r="R8" s="2"/>
      <c r="T8" s="2"/>
      <c r="V8" s="2"/>
      <c r="X8" s="2"/>
    </row>
    <row r="9" spans="3:50" ht="22.8" x14ac:dyDescent="0.4">
      <c r="C9" s="3"/>
      <c r="D9" s="6" t="s">
        <v>0</v>
      </c>
      <c r="K9" s="2"/>
      <c r="L9" s="2"/>
      <c r="M9" s="2"/>
      <c r="N9" s="2"/>
      <c r="P9" s="2"/>
      <c r="R9" s="2"/>
      <c r="T9" s="2"/>
      <c r="V9" s="2"/>
      <c r="X9" s="2"/>
    </row>
    <row r="10" spans="3:50" ht="15.6" x14ac:dyDescent="0.3">
      <c r="C10" s="3"/>
      <c r="D10" s="4"/>
      <c r="K10" s="2"/>
      <c r="L10" s="2"/>
      <c r="M10" s="2"/>
      <c r="N10" s="2"/>
      <c r="P10" s="2"/>
      <c r="R10" s="2"/>
      <c r="T10" s="2"/>
      <c r="V10" s="2"/>
      <c r="X10" s="2"/>
    </row>
    <row r="11" spans="3:50" ht="19.5" customHeight="1" x14ac:dyDescent="0.3">
      <c r="C11" s="7"/>
      <c r="D11" s="3" t="s">
        <v>1</v>
      </c>
      <c r="E11" s="8"/>
      <c r="F11" s="8"/>
      <c r="G11" s="8"/>
      <c r="H11" s="8"/>
      <c r="I11" s="8"/>
      <c r="J11" s="8"/>
      <c r="K11" s="8"/>
      <c r="L11" s="8"/>
      <c r="M11" s="8"/>
      <c r="N11" s="8"/>
      <c r="P11" s="8"/>
      <c r="R11" s="8"/>
      <c r="T11" s="8"/>
      <c r="V11" s="8"/>
      <c r="X11" s="8"/>
    </row>
    <row r="12" spans="3:50" ht="22.5" customHeight="1" x14ac:dyDescent="0.3">
      <c r="C12" s="7"/>
      <c r="D12" s="248"/>
      <c r="E12" s="12"/>
      <c r="F12" s="12"/>
      <c r="G12" s="9"/>
      <c r="H12" s="9"/>
      <c r="I12" s="9"/>
      <c r="J12" s="9"/>
    </row>
    <row r="13" spans="3:50" ht="24" customHeight="1" x14ac:dyDescent="0.3">
      <c r="C13" s="7"/>
      <c r="D13" s="10" t="s">
        <v>2</v>
      </c>
      <c r="G13" s="9"/>
      <c r="H13" s="9"/>
      <c r="I13" s="9"/>
      <c r="J13" s="9"/>
    </row>
    <row r="14" spans="3:50" ht="24" customHeight="1" x14ac:dyDescent="0.3">
      <c r="C14" s="11"/>
      <c r="D14" s="249"/>
      <c r="E14" s="13"/>
      <c r="F14" s="13"/>
      <c r="G14" s="3"/>
      <c r="H14" s="3"/>
      <c r="I14" s="3"/>
      <c r="J14" s="3"/>
      <c r="K14" s="3"/>
      <c r="L14" s="3"/>
      <c r="M14" s="3"/>
      <c r="N14" s="3"/>
      <c r="P14" s="3"/>
      <c r="R14" s="3"/>
      <c r="T14" s="3"/>
      <c r="V14" s="3"/>
      <c r="X14" s="3"/>
    </row>
    <row r="15" spans="3:50" ht="18.75" customHeight="1" x14ac:dyDescent="0.3">
      <c r="C15" s="11"/>
      <c r="D15" s="12"/>
      <c r="E15" s="13"/>
      <c r="F15" s="13"/>
      <c r="G15" s="3"/>
      <c r="H15" s="3"/>
      <c r="I15" s="3"/>
      <c r="J15" s="3"/>
      <c r="K15" s="3"/>
      <c r="L15" s="3"/>
      <c r="M15" s="3"/>
      <c r="N15" s="3"/>
      <c r="P15" s="3"/>
      <c r="R15" s="3"/>
      <c r="S15" s="3"/>
      <c r="T15" s="3"/>
      <c r="U15" s="3"/>
      <c r="V15" s="3"/>
      <c r="X15" s="3"/>
    </row>
    <row r="16" spans="3:50" ht="18.75" customHeight="1" x14ac:dyDescent="0.3">
      <c r="C16" s="11"/>
      <c r="D16" s="266" t="s">
        <v>3</v>
      </c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3"/>
      <c r="S16" s="3"/>
      <c r="T16" s="3"/>
      <c r="U16" s="3"/>
      <c r="V16" s="3"/>
      <c r="X16" s="3"/>
    </row>
    <row r="17" spans="2:51" ht="57" customHeight="1" x14ac:dyDescent="0.3">
      <c r="C17" s="194" t="s">
        <v>4</v>
      </c>
      <c r="D17" s="268" t="s">
        <v>162</v>
      </c>
      <c r="E17" s="263" t="s">
        <v>5</v>
      </c>
      <c r="F17" s="263" t="s">
        <v>6</v>
      </c>
      <c r="G17" s="263" t="s">
        <v>7</v>
      </c>
      <c r="H17" s="263" t="s">
        <v>8</v>
      </c>
      <c r="I17" s="263" t="s">
        <v>9</v>
      </c>
      <c r="J17" s="265" t="s">
        <v>10</v>
      </c>
      <c r="K17" s="183" t="s">
        <v>11</v>
      </c>
      <c r="L17" s="256" t="s">
        <v>12</v>
      </c>
      <c r="M17" s="257"/>
      <c r="N17" s="230" t="s">
        <v>13</v>
      </c>
      <c r="O17" s="231" t="s">
        <v>14</v>
      </c>
      <c r="P17" s="231" t="s">
        <v>15</v>
      </c>
      <c r="Q17" s="231" t="s">
        <v>16</v>
      </c>
      <c r="R17" s="3"/>
      <c r="S17" s="3"/>
      <c r="T17" s="3"/>
      <c r="U17" s="3"/>
    </row>
    <row r="18" spans="2:51" ht="29.4" customHeight="1" x14ac:dyDescent="0.3">
      <c r="C18" s="195"/>
      <c r="D18" s="269"/>
      <c r="E18" s="264"/>
      <c r="F18" s="264"/>
      <c r="G18" s="264"/>
      <c r="H18" s="264"/>
      <c r="I18" s="264"/>
      <c r="J18" s="264"/>
      <c r="K18" s="46" t="s">
        <v>17</v>
      </c>
      <c r="L18" s="46" t="s">
        <v>18</v>
      </c>
      <c r="M18" s="46" t="s">
        <v>19</v>
      </c>
      <c r="N18" s="232" t="s">
        <v>20</v>
      </c>
      <c r="O18" s="232" t="s">
        <v>20</v>
      </c>
      <c r="P18" s="232" t="s">
        <v>20</v>
      </c>
      <c r="Q18" s="233" t="s">
        <v>20</v>
      </c>
      <c r="R18" s="3"/>
      <c r="S18" s="3"/>
      <c r="T18" s="3"/>
      <c r="U18" s="3"/>
    </row>
    <row r="19" spans="2:51" ht="48.75" customHeight="1" x14ac:dyDescent="0.3">
      <c r="C19" s="190"/>
      <c r="D19" s="124" t="s">
        <v>21</v>
      </c>
      <c r="E19" s="47">
        <f>+E20+E21</f>
        <v>0</v>
      </c>
      <c r="F19" s="47">
        <f>+F20+F21</f>
        <v>0</v>
      </c>
      <c r="G19" s="47">
        <f>+G20+G21</f>
        <v>0</v>
      </c>
      <c r="H19" s="47">
        <f>+H20+H21</f>
        <v>0</v>
      </c>
      <c r="I19" s="47">
        <f>+I20+I21</f>
        <v>0</v>
      </c>
      <c r="J19" s="47">
        <f t="shared" ref="J19:J21" si="0">SUM(E19:I19)</f>
        <v>0</v>
      </c>
      <c r="K19" s="48">
        <f>+L19+M19</f>
        <v>0</v>
      </c>
      <c r="L19" s="49">
        <f>+L20+L21</f>
        <v>0</v>
      </c>
      <c r="M19" s="49">
        <f>+M20+M21</f>
        <v>0</v>
      </c>
      <c r="N19" s="47">
        <f t="shared" ref="N19:Q19" si="1">+N20+N21</f>
        <v>0</v>
      </c>
      <c r="O19" s="47">
        <f t="shared" si="1"/>
        <v>0</v>
      </c>
      <c r="P19" s="47">
        <f t="shared" si="1"/>
        <v>0</v>
      </c>
      <c r="Q19" s="184">
        <f t="shared" si="1"/>
        <v>0</v>
      </c>
      <c r="R19" s="110"/>
      <c r="S19" s="3"/>
      <c r="T19" s="3"/>
      <c r="U19" s="3"/>
    </row>
    <row r="20" spans="2:51" ht="30.75" customHeight="1" x14ac:dyDescent="0.3">
      <c r="C20" s="191"/>
      <c r="D20" s="217" t="s">
        <v>163</v>
      </c>
      <c r="E20" s="226">
        <v>0</v>
      </c>
      <c r="F20" s="226">
        <v>0</v>
      </c>
      <c r="G20" s="226">
        <v>0</v>
      </c>
      <c r="H20" s="226">
        <v>0</v>
      </c>
      <c r="I20" s="226">
        <v>0</v>
      </c>
      <c r="J20" s="47">
        <f t="shared" si="0"/>
        <v>0</v>
      </c>
      <c r="K20" s="48">
        <f t="shared" ref="K20:K21" si="2">+L20+M20</f>
        <v>0</v>
      </c>
      <c r="L20" s="49">
        <f>SUMIFS(N20:U20,N18:U18,"V")</f>
        <v>0</v>
      </c>
      <c r="M20" s="49">
        <f>SUMIFS(N20:U20,N18:U18,"Z")</f>
        <v>0</v>
      </c>
      <c r="N20" s="226">
        <v>0</v>
      </c>
      <c r="O20" s="226">
        <v>0</v>
      </c>
      <c r="P20" s="226">
        <v>0</v>
      </c>
      <c r="Q20" s="227">
        <v>0</v>
      </c>
      <c r="R20" s="3"/>
      <c r="S20" s="3"/>
      <c r="T20" s="3"/>
      <c r="U20" s="3"/>
    </row>
    <row r="21" spans="2:51" ht="30.75" customHeight="1" x14ac:dyDescent="0.3">
      <c r="C21" s="191"/>
      <c r="D21" s="218" t="s">
        <v>168</v>
      </c>
      <c r="E21" s="50">
        <f>+ROUND(E20*0.25,2)</f>
        <v>0</v>
      </c>
      <c r="F21" s="50">
        <f>+ROUND(F20*0.25,2)</f>
        <v>0</v>
      </c>
      <c r="G21" s="50">
        <f>+ROUND(G20*0.25,2)</f>
        <v>0</v>
      </c>
      <c r="H21" s="50">
        <f>+ROUND(H20*0.25,2)</f>
        <v>0</v>
      </c>
      <c r="I21" s="50">
        <f>+ROUND(I20*0.25,2)</f>
        <v>0</v>
      </c>
      <c r="J21" s="47">
        <f t="shared" si="0"/>
        <v>0</v>
      </c>
      <c r="K21" s="48">
        <f t="shared" si="2"/>
        <v>0</v>
      </c>
      <c r="L21" s="49">
        <f>SUMIFS(N21:U21,N18:U18,"V")</f>
        <v>0</v>
      </c>
      <c r="M21" s="49">
        <f>SUMIFS(N21:U21,N18:U18,"Z")</f>
        <v>0</v>
      </c>
      <c r="N21" s="51">
        <f>+ROUND(N20*0.25,2)</f>
        <v>0</v>
      </c>
      <c r="O21" s="51">
        <f t="shared" ref="O21:Q21" si="3">+ROUND(O20*0.25,2)</f>
        <v>0</v>
      </c>
      <c r="P21" s="51">
        <f t="shared" si="3"/>
        <v>0</v>
      </c>
      <c r="Q21" s="185">
        <f t="shared" si="3"/>
        <v>0</v>
      </c>
      <c r="R21" s="3"/>
      <c r="S21" s="3"/>
      <c r="T21" s="3"/>
      <c r="U21" s="3"/>
    </row>
    <row r="22" spans="2:51" ht="34.5" customHeight="1" x14ac:dyDescent="0.3">
      <c r="C22" s="186"/>
      <c r="D22" s="187" t="s">
        <v>22</v>
      </c>
      <c r="E22" s="188">
        <f>E19</f>
        <v>0</v>
      </c>
      <c r="F22" s="188">
        <f t="shared" ref="F22:Q22" si="4">F19</f>
        <v>0</v>
      </c>
      <c r="G22" s="188">
        <f t="shared" si="4"/>
        <v>0</v>
      </c>
      <c r="H22" s="188">
        <f t="shared" si="4"/>
        <v>0</v>
      </c>
      <c r="I22" s="188">
        <f t="shared" si="4"/>
        <v>0</v>
      </c>
      <c r="J22" s="188">
        <f t="shared" si="4"/>
        <v>0</v>
      </c>
      <c r="K22" s="188">
        <f>K19</f>
        <v>0</v>
      </c>
      <c r="L22" s="188">
        <f>L19</f>
        <v>0</v>
      </c>
      <c r="M22" s="188">
        <f t="shared" si="4"/>
        <v>0</v>
      </c>
      <c r="N22" s="188">
        <f t="shared" si="4"/>
        <v>0</v>
      </c>
      <c r="O22" s="188">
        <f t="shared" si="4"/>
        <v>0</v>
      </c>
      <c r="P22" s="188">
        <f t="shared" si="4"/>
        <v>0</v>
      </c>
      <c r="Q22" s="189">
        <f t="shared" si="4"/>
        <v>0</v>
      </c>
      <c r="R22" s="3"/>
      <c r="S22" s="3"/>
      <c r="T22" s="3"/>
      <c r="U22" s="3"/>
    </row>
    <row r="23" spans="2:51" s="15" customFormat="1" ht="21.7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3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2:51" x14ac:dyDescent="0.25">
      <c r="D24" s="1"/>
    </row>
    <row r="25" spans="2:51" s="22" customFormat="1" ht="18" customHeight="1" thickBot="1" x14ac:dyDescent="0.35">
      <c r="C25" s="19"/>
      <c r="D25" s="267" t="s">
        <v>23</v>
      </c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AH25" s="1"/>
      <c r="AI25" s="1"/>
      <c r="AJ25" s="1"/>
    </row>
    <row r="26" spans="2:51" s="22" customFormat="1" ht="36" customHeight="1" x14ac:dyDescent="0.25">
      <c r="C26" s="19"/>
      <c r="D26" s="52"/>
      <c r="E26" s="258" t="s">
        <v>5</v>
      </c>
      <c r="F26" s="259"/>
      <c r="G26" s="260"/>
      <c r="H26" s="258" t="s">
        <v>6</v>
      </c>
      <c r="I26" s="259"/>
      <c r="J26" s="260"/>
      <c r="K26" s="258" t="s">
        <v>7</v>
      </c>
      <c r="L26" s="259"/>
      <c r="M26" s="260"/>
      <c r="N26" s="258" t="s">
        <v>8</v>
      </c>
      <c r="O26" s="259"/>
      <c r="P26" s="260"/>
      <c r="Q26" s="258" t="s">
        <v>9</v>
      </c>
      <c r="R26" s="259"/>
      <c r="S26" s="260"/>
      <c r="T26" s="261" t="s">
        <v>24</v>
      </c>
      <c r="U26" s="252" t="s">
        <v>25</v>
      </c>
      <c r="V26" s="254" t="s">
        <v>26</v>
      </c>
    </row>
    <row r="27" spans="2:51" s="22" customFormat="1" ht="34.5" customHeight="1" thickBot="1" x14ac:dyDescent="0.35">
      <c r="C27" s="19"/>
      <c r="D27" s="53" t="s">
        <v>27</v>
      </c>
      <c r="E27" s="54" t="s">
        <v>17</v>
      </c>
      <c r="F27" s="55" t="s">
        <v>28</v>
      </c>
      <c r="G27" s="56" t="s">
        <v>29</v>
      </c>
      <c r="H27" s="54" t="s">
        <v>17</v>
      </c>
      <c r="I27" s="55" t="s">
        <v>28</v>
      </c>
      <c r="J27" s="56" t="s">
        <v>29</v>
      </c>
      <c r="K27" s="54" t="s">
        <v>17</v>
      </c>
      <c r="L27" s="55" t="s">
        <v>28</v>
      </c>
      <c r="M27" s="56" t="s">
        <v>29</v>
      </c>
      <c r="N27" s="54" t="s">
        <v>17</v>
      </c>
      <c r="O27" s="55" t="s">
        <v>28</v>
      </c>
      <c r="P27" s="56" t="s">
        <v>29</v>
      </c>
      <c r="Q27" s="54" t="s">
        <v>17</v>
      </c>
      <c r="R27" s="55" t="s">
        <v>28</v>
      </c>
      <c r="S27" s="56" t="s">
        <v>29</v>
      </c>
      <c r="T27" s="262"/>
      <c r="U27" s="253"/>
      <c r="V27" s="255"/>
    </row>
    <row r="28" spans="2:51" s="22" customFormat="1" ht="36" customHeight="1" x14ac:dyDescent="0.25">
      <c r="C28" s="19"/>
      <c r="D28" s="57" t="s">
        <v>30</v>
      </c>
      <c r="E28" s="58">
        <f>SUM(E29:E33)</f>
        <v>0</v>
      </c>
      <c r="F28" s="59">
        <f>SUM(F29:F33)</f>
        <v>0</v>
      </c>
      <c r="G28" s="60">
        <f>SUM(G29:G33)</f>
        <v>0</v>
      </c>
      <c r="H28" s="58">
        <f t="shared" ref="H28:S28" si="5">SUM(H29:H33)</f>
        <v>0</v>
      </c>
      <c r="I28" s="59">
        <f t="shared" si="5"/>
        <v>0</v>
      </c>
      <c r="J28" s="60">
        <f t="shared" si="5"/>
        <v>0</v>
      </c>
      <c r="K28" s="58">
        <f t="shared" si="5"/>
        <v>0</v>
      </c>
      <c r="L28" s="59">
        <f t="shared" si="5"/>
        <v>0</v>
      </c>
      <c r="M28" s="60">
        <f t="shared" si="5"/>
        <v>0</v>
      </c>
      <c r="N28" s="58">
        <f t="shared" si="5"/>
        <v>0</v>
      </c>
      <c r="O28" s="59">
        <f t="shared" si="5"/>
        <v>0</v>
      </c>
      <c r="P28" s="60">
        <f t="shared" si="5"/>
        <v>0</v>
      </c>
      <c r="Q28" s="58">
        <f t="shared" si="5"/>
        <v>0</v>
      </c>
      <c r="R28" s="59">
        <f t="shared" si="5"/>
        <v>0</v>
      </c>
      <c r="S28" s="60">
        <f t="shared" si="5"/>
        <v>0</v>
      </c>
      <c r="T28" s="61">
        <f>SUM(T29:T33)</f>
        <v>0</v>
      </c>
      <c r="U28" s="104">
        <f>SUM(U29:U33)</f>
        <v>0</v>
      </c>
      <c r="V28" s="61">
        <f>SUM(V29:V33)</f>
        <v>0</v>
      </c>
    </row>
    <row r="29" spans="2:51" s="22" customFormat="1" ht="36" customHeight="1" x14ac:dyDescent="0.25">
      <c r="C29" s="19"/>
      <c r="D29" s="62" t="s">
        <v>31</v>
      </c>
      <c r="E29" s="63">
        <f>SUM(F29:G29)</f>
        <v>0</v>
      </c>
      <c r="F29" s="226">
        <v>0</v>
      </c>
      <c r="G29" s="226">
        <v>0</v>
      </c>
      <c r="H29" s="63">
        <f>SUM(I29:J29)</f>
        <v>0</v>
      </c>
      <c r="I29" s="226">
        <v>0</v>
      </c>
      <c r="J29" s="226">
        <v>0</v>
      </c>
      <c r="K29" s="63">
        <f>SUM(L29:M29)</f>
        <v>0</v>
      </c>
      <c r="L29" s="226">
        <v>0</v>
      </c>
      <c r="M29" s="226">
        <v>0</v>
      </c>
      <c r="N29" s="63">
        <f>SUM(O29:P29)</f>
        <v>0</v>
      </c>
      <c r="O29" s="226">
        <v>0</v>
      </c>
      <c r="P29" s="226">
        <v>0</v>
      </c>
      <c r="Q29" s="63">
        <f>SUM(R29:S29)</f>
        <v>0</v>
      </c>
      <c r="R29" s="226">
        <v>0</v>
      </c>
      <c r="S29" s="226">
        <v>0</v>
      </c>
      <c r="T29" s="64">
        <f t="shared" ref="T29:V33" si="6">+E29+H29+K29+N29+Q29</f>
        <v>0</v>
      </c>
      <c r="U29" s="105">
        <f t="shared" si="6"/>
        <v>0</v>
      </c>
      <c r="V29" s="64">
        <f t="shared" si="6"/>
        <v>0</v>
      </c>
    </row>
    <row r="30" spans="2:51" s="22" customFormat="1" ht="36" customHeight="1" x14ac:dyDescent="0.25">
      <c r="C30" s="19"/>
      <c r="D30" s="65" t="s">
        <v>32</v>
      </c>
      <c r="E30" s="66">
        <f>SUM(F30:G30)</f>
        <v>0</v>
      </c>
      <c r="F30" s="67">
        <v>0</v>
      </c>
      <c r="G30" s="68">
        <v>0</v>
      </c>
      <c r="H30" s="66">
        <f>SUM(I30:J30)</f>
        <v>0</v>
      </c>
      <c r="I30" s="67">
        <v>0</v>
      </c>
      <c r="J30" s="68">
        <v>0</v>
      </c>
      <c r="K30" s="66">
        <f>SUM(L30:M30)</f>
        <v>0</v>
      </c>
      <c r="L30" s="67">
        <v>0</v>
      </c>
      <c r="M30" s="68">
        <v>0</v>
      </c>
      <c r="N30" s="66">
        <f>SUM(O30:P30)</f>
        <v>0</v>
      </c>
      <c r="O30" s="67">
        <v>0</v>
      </c>
      <c r="P30" s="68">
        <v>0</v>
      </c>
      <c r="Q30" s="66">
        <f>SUM(R30:S30)</f>
        <v>0</v>
      </c>
      <c r="R30" s="67">
        <v>0</v>
      </c>
      <c r="S30" s="68">
        <v>0</v>
      </c>
      <c r="T30" s="69">
        <f t="shared" si="6"/>
        <v>0</v>
      </c>
      <c r="U30" s="106">
        <f t="shared" si="6"/>
        <v>0</v>
      </c>
      <c r="V30" s="69">
        <f t="shared" si="6"/>
        <v>0</v>
      </c>
    </row>
    <row r="31" spans="2:51" s="22" customFormat="1" ht="36" customHeight="1" x14ac:dyDescent="0.25">
      <c r="C31" s="19"/>
      <c r="D31" s="65" t="s">
        <v>33</v>
      </c>
      <c r="E31" s="66">
        <f>SUM(F31:G31)</f>
        <v>0</v>
      </c>
      <c r="F31" s="67">
        <v>0</v>
      </c>
      <c r="G31" s="68">
        <v>0</v>
      </c>
      <c r="H31" s="66">
        <f>SUM(I31:J31)</f>
        <v>0</v>
      </c>
      <c r="I31" s="67">
        <v>0</v>
      </c>
      <c r="J31" s="68">
        <v>0</v>
      </c>
      <c r="K31" s="66">
        <f>SUM(L31:M31)</f>
        <v>0</v>
      </c>
      <c r="L31" s="67">
        <v>0</v>
      </c>
      <c r="M31" s="68">
        <v>0</v>
      </c>
      <c r="N31" s="66">
        <f>SUM(O31:P31)</f>
        <v>0</v>
      </c>
      <c r="O31" s="67">
        <v>0</v>
      </c>
      <c r="P31" s="68">
        <v>0</v>
      </c>
      <c r="Q31" s="66">
        <f>SUM(R31:S31)</f>
        <v>0</v>
      </c>
      <c r="R31" s="67">
        <v>0</v>
      </c>
      <c r="S31" s="68">
        <v>0</v>
      </c>
      <c r="T31" s="69">
        <f t="shared" si="6"/>
        <v>0</v>
      </c>
      <c r="U31" s="106">
        <f t="shared" si="6"/>
        <v>0</v>
      </c>
      <c r="V31" s="69">
        <f t="shared" si="6"/>
        <v>0</v>
      </c>
    </row>
    <row r="32" spans="2:51" s="22" customFormat="1" ht="36" customHeight="1" x14ac:dyDescent="0.25">
      <c r="C32" s="19"/>
      <c r="D32" s="65" t="s">
        <v>34</v>
      </c>
      <c r="E32" s="66">
        <f>SUM(F32:G32)</f>
        <v>0</v>
      </c>
      <c r="F32" s="67">
        <v>0</v>
      </c>
      <c r="G32" s="68">
        <v>0</v>
      </c>
      <c r="H32" s="66">
        <f>SUM(I32:J32)</f>
        <v>0</v>
      </c>
      <c r="I32" s="67">
        <v>0</v>
      </c>
      <c r="J32" s="68">
        <v>0</v>
      </c>
      <c r="K32" s="66">
        <f>SUM(L32:M32)</f>
        <v>0</v>
      </c>
      <c r="L32" s="67">
        <v>0</v>
      </c>
      <c r="M32" s="68">
        <v>0</v>
      </c>
      <c r="N32" s="66">
        <f>SUM(O32:P32)</f>
        <v>0</v>
      </c>
      <c r="O32" s="67">
        <v>0</v>
      </c>
      <c r="P32" s="68">
        <v>0</v>
      </c>
      <c r="Q32" s="66">
        <f>SUM(R32:S32)</f>
        <v>0</v>
      </c>
      <c r="R32" s="67">
        <v>0</v>
      </c>
      <c r="S32" s="68">
        <v>0</v>
      </c>
      <c r="T32" s="69">
        <f t="shared" si="6"/>
        <v>0</v>
      </c>
      <c r="U32" s="106">
        <f t="shared" si="6"/>
        <v>0</v>
      </c>
      <c r="V32" s="69">
        <f t="shared" si="6"/>
        <v>0</v>
      </c>
    </row>
    <row r="33" spans="3:35" s="22" customFormat="1" ht="36" customHeight="1" x14ac:dyDescent="0.25">
      <c r="C33" s="19"/>
      <c r="D33" s="70" t="s">
        <v>35</v>
      </c>
      <c r="E33" s="71">
        <f>SUM(F33:G33)</f>
        <v>0</v>
      </c>
      <c r="F33" s="72">
        <v>0</v>
      </c>
      <c r="G33" s="73">
        <v>0</v>
      </c>
      <c r="H33" s="71">
        <f>SUM(I33:J33)</f>
        <v>0</v>
      </c>
      <c r="I33" s="72">
        <v>0</v>
      </c>
      <c r="J33" s="73">
        <v>0</v>
      </c>
      <c r="K33" s="71">
        <f>SUM(L33:M33)</f>
        <v>0</v>
      </c>
      <c r="L33" s="72">
        <v>0</v>
      </c>
      <c r="M33" s="73">
        <v>0</v>
      </c>
      <c r="N33" s="71">
        <f>SUM(O33:P33)</f>
        <v>0</v>
      </c>
      <c r="O33" s="72">
        <v>0</v>
      </c>
      <c r="P33" s="73">
        <v>0</v>
      </c>
      <c r="Q33" s="71">
        <f>SUM(R33:S33)</f>
        <v>0</v>
      </c>
      <c r="R33" s="72">
        <v>0</v>
      </c>
      <c r="S33" s="73">
        <v>0</v>
      </c>
      <c r="T33" s="74">
        <f t="shared" si="6"/>
        <v>0</v>
      </c>
      <c r="U33" s="107">
        <f t="shared" si="6"/>
        <v>0</v>
      </c>
      <c r="V33" s="74">
        <f t="shared" si="6"/>
        <v>0</v>
      </c>
    </row>
    <row r="34" spans="3:35" s="22" customFormat="1" ht="36" customHeight="1" x14ac:dyDescent="0.25">
      <c r="C34" s="19"/>
      <c r="D34" s="57" t="s">
        <v>36</v>
      </c>
      <c r="E34" s="58">
        <f>SUM(E35:E38)</f>
        <v>0</v>
      </c>
      <c r="F34" s="59">
        <f>SUM(F35:F38)</f>
        <v>0</v>
      </c>
      <c r="G34" s="60">
        <f>SUM(G35:G38)</f>
        <v>0</v>
      </c>
      <c r="H34" s="58">
        <f t="shared" ref="H34:S34" si="7">SUM(H35:H38)</f>
        <v>0</v>
      </c>
      <c r="I34" s="59">
        <f t="shared" si="7"/>
        <v>0</v>
      </c>
      <c r="J34" s="60">
        <f t="shared" si="7"/>
        <v>0</v>
      </c>
      <c r="K34" s="58">
        <f t="shared" si="7"/>
        <v>0</v>
      </c>
      <c r="L34" s="59">
        <f t="shared" si="7"/>
        <v>0</v>
      </c>
      <c r="M34" s="60">
        <f t="shared" si="7"/>
        <v>0</v>
      </c>
      <c r="N34" s="58">
        <f t="shared" si="7"/>
        <v>0</v>
      </c>
      <c r="O34" s="59">
        <f t="shared" si="7"/>
        <v>0</v>
      </c>
      <c r="P34" s="60">
        <f t="shared" si="7"/>
        <v>0</v>
      </c>
      <c r="Q34" s="58">
        <f t="shared" si="7"/>
        <v>0</v>
      </c>
      <c r="R34" s="59">
        <f t="shared" si="7"/>
        <v>0</v>
      </c>
      <c r="S34" s="60">
        <f t="shared" si="7"/>
        <v>0</v>
      </c>
      <c r="T34" s="61">
        <f>SUM(T35:T38)</f>
        <v>0</v>
      </c>
      <c r="U34" s="104">
        <f>SUM(U35:U38)</f>
        <v>0</v>
      </c>
      <c r="V34" s="61">
        <f>SUM(V35:V38)</f>
        <v>0</v>
      </c>
    </row>
    <row r="35" spans="3:35" s="22" customFormat="1" ht="36" customHeight="1" x14ac:dyDescent="0.25">
      <c r="C35" s="19"/>
      <c r="D35" s="62" t="s">
        <v>37</v>
      </c>
      <c r="E35" s="63">
        <f>SUM(F35:G35)</f>
        <v>0</v>
      </c>
      <c r="F35" s="75">
        <v>0</v>
      </c>
      <c r="G35" s="76">
        <v>0</v>
      </c>
      <c r="H35" s="63">
        <f>SUM(I35:J35)</f>
        <v>0</v>
      </c>
      <c r="I35" s="75">
        <v>0</v>
      </c>
      <c r="J35" s="76">
        <v>0</v>
      </c>
      <c r="K35" s="63">
        <f>SUM(L35:M35)</f>
        <v>0</v>
      </c>
      <c r="L35" s="75">
        <v>0</v>
      </c>
      <c r="M35" s="76">
        <v>0</v>
      </c>
      <c r="N35" s="63">
        <f>SUM(O35:P35)</f>
        <v>0</v>
      </c>
      <c r="O35" s="75">
        <v>0</v>
      </c>
      <c r="P35" s="76">
        <v>0</v>
      </c>
      <c r="Q35" s="63">
        <f>SUM(R35:S35)</f>
        <v>0</v>
      </c>
      <c r="R35" s="75">
        <v>0</v>
      </c>
      <c r="S35" s="76">
        <v>0</v>
      </c>
      <c r="T35" s="64">
        <f t="shared" ref="T35:V38" si="8">+E35+H35+K35+N35+Q35</f>
        <v>0</v>
      </c>
      <c r="U35" s="105">
        <f t="shared" si="8"/>
        <v>0</v>
      </c>
      <c r="V35" s="64">
        <f t="shared" si="8"/>
        <v>0</v>
      </c>
    </row>
    <row r="36" spans="3:35" s="22" customFormat="1" ht="36" customHeight="1" x14ac:dyDescent="0.25">
      <c r="C36" s="19"/>
      <c r="D36" s="65" t="s">
        <v>38</v>
      </c>
      <c r="E36" s="66">
        <f>SUM(F36:G36)</f>
        <v>0</v>
      </c>
      <c r="F36" s="67">
        <v>0</v>
      </c>
      <c r="G36" s="68">
        <v>0</v>
      </c>
      <c r="H36" s="66">
        <f>SUM(I36:J36)</f>
        <v>0</v>
      </c>
      <c r="I36" s="67">
        <v>0</v>
      </c>
      <c r="J36" s="68">
        <v>0</v>
      </c>
      <c r="K36" s="66">
        <f>SUM(L36:M36)</f>
        <v>0</v>
      </c>
      <c r="L36" s="67">
        <v>0</v>
      </c>
      <c r="M36" s="68">
        <v>0</v>
      </c>
      <c r="N36" s="66">
        <f>SUM(O36:P36)</f>
        <v>0</v>
      </c>
      <c r="O36" s="67">
        <v>0</v>
      </c>
      <c r="P36" s="68">
        <v>0</v>
      </c>
      <c r="Q36" s="66">
        <f>SUM(R36:S36)</f>
        <v>0</v>
      </c>
      <c r="R36" s="67">
        <v>0</v>
      </c>
      <c r="S36" s="68">
        <v>0</v>
      </c>
      <c r="T36" s="69">
        <f t="shared" si="8"/>
        <v>0</v>
      </c>
      <c r="U36" s="106">
        <f t="shared" si="8"/>
        <v>0</v>
      </c>
      <c r="V36" s="69">
        <f t="shared" si="8"/>
        <v>0</v>
      </c>
    </row>
    <row r="37" spans="3:35" s="22" customFormat="1" ht="36" customHeight="1" x14ac:dyDescent="0.25">
      <c r="C37" s="19"/>
      <c r="D37" s="65" t="s">
        <v>39</v>
      </c>
      <c r="E37" s="66">
        <f>SUM(F37:G37)</f>
        <v>0</v>
      </c>
      <c r="F37" s="67">
        <v>0</v>
      </c>
      <c r="G37" s="68">
        <v>0</v>
      </c>
      <c r="H37" s="66">
        <f>SUM(I37:J37)</f>
        <v>0</v>
      </c>
      <c r="I37" s="67">
        <v>0</v>
      </c>
      <c r="J37" s="68">
        <v>0</v>
      </c>
      <c r="K37" s="66">
        <f>SUM(L37:M37)</f>
        <v>0</v>
      </c>
      <c r="L37" s="67">
        <v>0</v>
      </c>
      <c r="M37" s="68">
        <v>0</v>
      </c>
      <c r="N37" s="66">
        <f>SUM(O37:P37)</f>
        <v>0</v>
      </c>
      <c r="O37" s="67">
        <v>0</v>
      </c>
      <c r="P37" s="68">
        <v>0</v>
      </c>
      <c r="Q37" s="66">
        <f>SUM(R37:S37)</f>
        <v>0</v>
      </c>
      <c r="R37" s="67">
        <v>0</v>
      </c>
      <c r="S37" s="68">
        <v>0</v>
      </c>
      <c r="T37" s="69">
        <f t="shared" si="8"/>
        <v>0</v>
      </c>
      <c r="U37" s="106">
        <f t="shared" si="8"/>
        <v>0</v>
      </c>
      <c r="V37" s="69">
        <f t="shared" si="8"/>
        <v>0</v>
      </c>
    </row>
    <row r="38" spans="3:35" s="22" customFormat="1" ht="36" customHeight="1" x14ac:dyDescent="0.25">
      <c r="C38" s="19"/>
      <c r="D38" s="70" t="s">
        <v>40</v>
      </c>
      <c r="E38" s="71">
        <f>SUM(F38:G38)</f>
        <v>0</v>
      </c>
      <c r="F38" s="72">
        <v>0</v>
      </c>
      <c r="G38" s="73">
        <v>0</v>
      </c>
      <c r="H38" s="71">
        <f>SUM(I38:J38)</f>
        <v>0</v>
      </c>
      <c r="I38" s="72">
        <v>0</v>
      </c>
      <c r="J38" s="73">
        <v>0</v>
      </c>
      <c r="K38" s="71">
        <f>SUM(L38:M38)</f>
        <v>0</v>
      </c>
      <c r="L38" s="72">
        <v>0</v>
      </c>
      <c r="M38" s="73">
        <v>0</v>
      </c>
      <c r="N38" s="71">
        <f>SUM(O38:P38)</f>
        <v>0</v>
      </c>
      <c r="O38" s="72">
        <v>0</v>
      </c>
      <c r="P38" s="73">
        <v>0</v>
      </c>
      <c r="Q38" s="71">
        <f>SUM(R38:S38)</f>
        <v>0</v>
      </c>
      <c r="R38" s="72">
        <v>0</v>
      </c>
      <c r="S38" s="73">
        <v>0</v>
      </c>
      <c r="T38" s="74">
        <f t="shared" si="8"/>
        <v>0</v>
      </c>
      <c r="U38" s="107">
        <f t="shared" si="8"/>
        <v>0</v>
      </c>
      <c r="V38" s="74">
        <f t="shared" si="8"/>
        <v>0</v>
      </c>
    </row>
    <row r="39" spans="3:35" s="22" customFormat="1" ht="33.75" customHeight="1" x14ac:dyDescent="0.25">
      <c r="C39" s="19"/>
      <c r="D39" s="57" t="s">
        <v>41</v>
      </c>
      <c r="E39" s="58">
        <f>SUM(E40:E43)</f>
        <v>0</v>
      </c>
      <c r="F39" s="228">
        <v>0</v>
      </c>
      <c r="G39" s="229">
        <v>0</v>
      </c>
      <c r="H39" s="58">
        <f>SUM(H40:H43)</f>
        <v>0</v>
      </c>
      <c r="I39" s="228">
        <v>0</v>
      </c>
      <c r="J39" s="229">
        <v>0</v>
      </c>
      <c r="K39" s="58">
        <f>SUM(K40:K43)</f>
        <v>0</v>
      </c>
      <c r="L39" s="228">
        <v>0</v>
      </c>
      <c r="M39" s="229">
        <v>0</v>
      </c>
      <c r="N39" s="58">
        <f>SUM(N40:N43)</f>
        <v>0</v>
      </c>
      <c r="O39" s="228">
        <v>0</v>
      </c>
      <c r="P39" s="229">
        <v>0</v>
      </c>
      <c r="Q39" s="58">
        <f>SUM(Q40:Q43)</f>
        <v>0</v>
      </c>
      <c r="R39" s="228">
        <v>0</v>
      </c>
      <c r="S39" s="229">
        <v>0</v>
      </c>
      <c r="T39" s="61">
        <f>SUM(T40:T43)</f>
        <v>0</v>
      </c>
      <c r="U39" s="104">
        <f>SUM(U40:U43)</f>
        <v>0</v>
      </c>
      <c r="V39" s="61">
        <f>SUM(V40:V43)</f>
        <v>0</v>
      </c>
    </row>
    <row r="40" spans="3:35" s="22" customFormat="1" ht="33.75" customHeight="1" x14ac:dyDescent="0.25">
      <c r="C40" s="19"/>
      <c r="D40" s="77" t="s">
        <v>42</v>
      </c>
      <c r="E40" s="63">
        <f>SUM(F40:G40)</f>
        <v>0</v>
      </c>
      <c r="F40" s="75">
        <f>+ROUND(F39*0.85,2)</f>
        <v>0</v>
      </c>
      <c r="G40" s="76">
        <f>+ROUND(G39*0.4,2)</f>
        <v>0</v>
      </c>
      <c r="H40" s="63">
        <f>SUM(I40:J40)</f>
        <v>0</v>
      </c>
      <c r="I40" s="75">
        <f>+ROUND(I39*0.85,2)</f>
        <v>0</v>
      </c>
      <c r="J40" s="76">
        <f>+ROUND(J39*0.4,2)</f>
        <v>0</v>
      </c>
      <c r="K40" s="63">
        <f>SUM(L40:M40)</f>
        <v>0</v>
      </c>
      <c r="L40" s="75">
        <f>+ROUND(L39*0.85,2)</f>
        <v>0</v>
      </c>
      <c r="M40" s="76">
        <f>+ROUND(M39*0.4,2)</f>
        <v>0</v>
      </c>
      <c r="N40" s="63">
        <f>SUM(O40:P40)</f>
        <v>0</v>
      </c>
      <c r="O40" s="75">
        <f>+ROUND(O39*0.85,2)</f>
        <v>0</v>
      </c>
      <c r="P40" s="76">
        <f>+ROUND(P39*0.4,2)</f>
        <v>0</v>
      </c>
      <c r="Q40" s="63">
        <f>SUM(R40:S40)</f>
        <v>0</v>
      </c>
      <c r="R40" s="75">
        <f>+ROUND(R39*0.85,2)</f>
        <v>0</v>
      </c>
      <c r="S40" s="76">
        <f>+ROUND(S39*0.4,2)</f>
        <v>0</v>
      </c>
      <c r="T40" s="64">
        <f t="shared" ref="T40:V43" si="9">+E40+H40+K40+N40+Q40</f>
        <v>0</v>
      </c>
      <c r="U40" s="105">
        <f t="shared" si="9"/>
        <v>0</v>
      </c>
      <c r="V40" s="64">
        <f t="shared" si="9"/>
        <v>0</v>
      </c>
    </row>
    <row r="41" spans="3:35" s="22" customFormat="1" ht="33.75" customHeight="1" x14ac:dyDescent="0.25">
      <c r="C41" s="19"/>
      <c r="D41" s="78" t="s">
        <v>43</v>
      </c>
      <c r="E41" s="66">
        <f>SUM(F41:G41)</f>
        <v>0</v>
      </c>
      <c r="F41" s="67">
        <f>+F39-F40</f>
        <v>0</v>
      </c>
      <c r="G41" s="68">
        <f>+G39-G40</f>
        <v>0</v>
      </c>
      <c r="H41" s="66">
        <f>SUM(I41:J41)</f>
        <v>0</v>
      </c>
      <c r="I41" s="67">
        <f>+I39-I40</f>
        <v>0</v>
      </c>
      <c r="J41" s="68">
        <f>+J39-J40</f>
        <v>0</v>
      </c>
      <c r="K41" s="66">
        <f>SUM(L41:M41)</f>
        <v>0</v>
      </c>
      <c r="L41" s="67">
        <f>+L39-L40</f>
        <v>0</v>
      </c>
      <c r="M41" s="68">
        <f>+M39-M40</f>
        <v>0</v>
      </c>
      <c r="N41" s="66">
        <f>SUM(O41:P41)</f>
        <v>0</v>
      </c>
      <c r="O41" s="67">
        <f>+O39-O40</f>
        <v>0</v>
      </c>
      <c r="P41" s="68">
        <f>+P39-P40</f>
        <v>0</v>
      </c>
      <c r="Q41" s="66">
        <f>SUM(R41:S41)</f>
        <v>0</v>
      </c>
      <c r="R41" s="67">
        <f>+R39-R40</f>
        <v>0</v>
      </c>
      <c r="S41" s="68">
        <f>+S39-S40</f>
        <v>0</v>
      </c>
      <c r="T41" s="69">
        <f t="shared" si="9"/>
        <v>0</v>
      </c>
      <c r="U41" s="106">
        <f t="shared" si="9"/>
        <v>0</v>
      </c>
      <c r="V41" s="69">
        <f t="shared" si="9"/>
        <v>0</v>
      </c>
    </row>
    <row r="42" spans="3:35" s="22" customFormat="1" ht="33.75" customHeight="1" x14ac:dyDescent="0.25">
      <c r="C42" s="19"/>
      <c r="D42" s="78" t="s">
        <v>44</v>
      </c>
      <c r="E42" s="66">
        <f>SUM(F42:G42)</f>
        <v>0</v>
      </c>
      <c r="F42" s="67">
        <v>0</v>
      </c>
      <c r="G42" s="68">
        <v>0</v>
      </c>
      <c r="H42" s="66">
        <f>SUM(I42:J42)</f>
        <v>0</v>
      </c>
      <c r="I42" s="67">
        <v>0</v>
      </c>
      <c r="J42" s="68">
        <v>0</v>
      </c>
      <c r="K42" s="66">
        <f>SUM(L42:M42)</f>
        <v>0</v>
      </c>
      <c r="L42" s="67">
        <v>0</v>
      </c>
      <c r="M42" s="68">
        <v>0</v>
      </c>
      <c r="N42" s="66">
        <f>SUM(O42:P42)</f>
        <v>0</v>
      </c>
      <c r="O42" s="67">
        <v>0</v>
      </c>
      <c r="P42" s="68">
        <v>0</v>
      </c>
      <c r="Q42" s="66">
        <f>SUM(R42:S42)</f>
        <v>0</v>
      </c>
      <c r="R42" s="67">
        <v>0</v>
      </c>
      <c r="S42" s="68">
        <v>0</v>
      </c>
      <c r="T42" s="69">
        <f t="shared" si="9"/>
        <v>0</v>
      </c>
      <c r="U42" s="106">
        <f t="shared" si="9"/>
        <v>0</v>
      </c>
      <c r="V42" s="69">
        <f t="shared" si="9"/>
        <v>0</v>
      </c>
    </row>
    <row r="43" spans="3:35" s="22" customFormat="1" ht="33.75" customHeight="1" x14ac:dyDescent="0.25">
      <c r="C43" s="25"/>
      <c r="D43" s="78" t="s">
        <v>45</v>
      </c>
      <c r="E43" s="66">
        <f>SUM(F43:G43)</f>
        <v>0</v>
      </c>
      <c r="F43" s="67">
        <v>0</v>
      </c>
      <c r="G43" s="68">
        <v>0</v>
      </c>
      <c r="H43" s="66">
        <f>SUM(I43:J43)</f>
        <v>0</v>
      </c>
      <c r="I43" s="67">
        <v>0</v>
      </c>
      <c r="J43" s="68">
        <v>0</v>
      </c>
      <c r="K43" s="66">
        <f>SUM(L43:M43)</f>
        <v>0</v>
      </c>
      <c r="L43" s="67">
        <v>0</v>
      </c>
      <c r="M43" s="68">
        <v>0</v>
      </c>
      <c r="N43" s="66">
        <f>SUM(O43:P43)</f>
        <v>0</v>
      </c>
      <c r="O43" s="67">
        <v>0</v>
      </c>
      <c r="P43" s="68">
        <v>0</v>
      </c>
      <c r="Q43" s="66">
        <f>SUM(R43:S43)</f>
        <v>0</v>
      </c>
      <c r="R43" s="67">
        <v>0</v>
      </c>
      <c r="S43" s="68">
        <v>0</v>
      </c>
      <c r="T43" s="69">
        <f t="shared" si="9"/>
        <v>0</v>
      </c>
      <c r="U43" s="106">
        <f t="shared" si="9"/>
        <v>0</v>
      </c>
      <c r="V43" s="69">
        <f t="shared" si="9"/>
        <v>0</v>
      </c>
    </row>
    <row r="44" spans="3:35" s="22" customFormat="1" ht="33.75" customHeight="1" thickBot="1" x14ac:dyDescent="0.3">
      <c r="C44" s="25"/>
      <c r="D44" s="79" t="s">
        <v>46</v>
      </c>
      <c r="E44" s="80">
        <f t="shared" ref="E44:V44" si="10">E28+E34+E39</f>
        <v>0</v>
      </c>
      <c r="F44" s="81">
        <f>F28+F34+F39</f>
        <v>0</v>
      </c>
      <c r="G44" s="82">
        <f t="shared" si="10"/>
        <v>0</v>
      </c>
      <c r="H44" s="80">
        <f t="shared" si="10"/>
        <v>0</v>
      </c>
      <c r="I44" s="81">
        <f t="shared" si="10"/>
        <v>0</v>
      </c>
      <c r="J44" s="82">
        <f t="shared" si="10"/>
        <v>0</v>
      </c>
      <c r="K44" s="80">
        <f t="shared" si="10"/>
        <v>0</v>
      </c>
      <c r="L44" s="81">
        <f t="shared" si="10"/>
        <v>0</v>
      </c>
      <c r="M44" s="82">
        <f t="shared" si="10"/>
        <v>0</v>
      </c>
      <c r="N44" s="80">
        <f t="shared" si="10"/>
        <v>0</v>
      </c>
      <c r="O44" s="81">
        <f t="shared" si="10"/>
        <v>0</v>
      </c>
      <c r="P44" s="82">
        <f t="shared" si="10"/>
        <v>0</v>
      </c>
      <c r="Q44" s="80">
        <f t="shared" si="10"/>
        <v>0</v>
      </c>
      <c r="R44" s="81">
        <f t="shared" si="10"/>
        <v>0</v>
      </c>
      <c r="S44" s="123">
        <f t="shared" si="10"/>
        <v>0</v>
      </c>
      <c r="T44" s="69">
        <f t="shared" si="10"/>
        <v>0</v>
      </c>
      <c r="U44" s="108">
        <f t="shared" si="10"/>
        <v>0</v>
      </c>
      <c r="V44" s="83">
        <f t="shared" si="10"/>
        <v>0</v>
      </c>
    </row>
    <row r="45" spans="3:35" ht="33.75" customHeight="1" x14ac:dyDescent="0.3">
      <c r="C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22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</row>
    <row r="46" spans="3:35" ht="15.75" customHeight="1" x14ac:dyDescent="0.3">
      <c r="D46" s="18" t="s">
        <v>47</v>
      </c>
      <c r="W46" s="22"/>
    </row>
    <row r="47" spans="3:35" ht="21.75" customHeight="1" x14ac:dyDescent="0.25">
      <c r="D47" s="22" t="s">
        <v>48</v>
      </c>
      <c r="W47" s="22"/>
    </row>
    <row r="48" spans="3:35" s="26" customFormat="1" ht="21.75" customHeight="1" x14ac:dyDescent="0.25">
      <c r="D48" s="22" t="s">
        <v>49</v>
      </c>
    </row>
    <row r="49" spans="4:23" ht="21.75" customHeight="1" x14ac:dyDescent="0.25">
      <c r="D49" s="22" t="s">
        <v>50</v>
      </c>
      <c r="W49" s="22"/>
    </row>
    <row r="50" spans="4:23" ht="21.75" customHeight="1" x14ac:dyDescent="0.25">
      <c r="D50" s="22" t="s">
        <v>161</v>
      </c>
      <c r="W50" s="22"/>
    </row>
    <row r="51" spans="4:23" ht="21.75" customHeight="1" x14ac:dyDescent="0.25">
      <c r="D51" s="118" t="s">
        <v>51</v>
      </c>
    </row>
    <row r="52" spans="4:23" ht="21.75" customHeight="1" x14ac:dyDescent="0.25">
      <c r="D52" s="22" t="s">
        <v>52</v>
      </c>
      <c r="N52" s="26"/>
    </row>
    <row r="53" spans="4:23" ht="21.75" customHeight="1" x14ac:dyDescent="0.25">
      <c r="D53" s="22" t="s">
        <v>53</v>
      </c>
      <c r="N53" s="115"/>
    </row>
    <row r="54" spans="4:23" ht="21.75" customHeight="1" x14ac:dyDescent="0.25">
      <c r="D54" s="22" t="s">
        <v>54</v>
      </c>
    </row>
    <row r="55" spans="4:23" ht="21.75" customHeight="1" x14ac:dyDescent="0.25">
      <c r="D55" s="22" t="s">
        <v>55</v>
      </c>
    </row>
    <row r="56" spans="4:23" ht="21.75" customHeight="1" x14ac:dyDescent="0.25">
      <c r="D56" s="22" t="s">
        <v>56</v>
      </c>
    </row>
    <row r="57" spans="4:23" ht="24" customHeight="1" x14ac:dyDescent="0.25">
      <c r="D57" s="22"/>
    </row>
    <row r="58" spans="4:23" ht="35.25" customHeight="1" x14ac:dyDescent="0.25">
      <c r="D58" s="1" t="s">
        <v>57</v>
      </c>
    </row>
    <row r="59" spans="4:23" ht="24.9" customHeight="1" x14ac:dyDescent="0.25">
      <c r="D59" s="1"/>
    </row>
    <row r="60" spans="4:23" ht="24.9" customHeight="1" x14ac:dyDescent="0.25">
      <c r="D60" s="1" t="s">
        <v>58</v>
      </c>
    </row>
    <row r="61" spans="4:23" ht="24.9" customHeight="1" x14ac:dyDescent="0.25">
      <c r="D61" s="1" t="s">
        <v>59</v>
      </c>
    </row>
    <row r="62" spans="4:23" ht="24.9" customHeight="1" x14ac:dyDescent="0.25">
      <c r="D62" s="2" t="s">
        <v>60</v>
      </c>
    </row>
    <row r="63" spans="4:23" ht="24.9" customHeight="1" x14ac:dyDescent="0.25">
      <c r="D63" s="1" t="s">
        <v>61</v>
      </c>
    </row>
    <row r="64" spans="4:23" ht="24.9" customHeight="1" x14ac:dyDescent="0.25">
      <c r="D64" s="1" t="s">
        <v>62</v>
      </c>
    </row>
    <row r="65" ht="24.9" customHeight="1" x14ac:dyDescent="0.25"/>
    <row r="66" ht="24.9" customHeight="1" x14ac:dyDescent="0.25"/>
    <row r="67" ht="26.25" customHeight="1" x14ac:dyDescent="0.25"/>
    <row r="69" ht="15.6" customHeight="1" x14ac:dyDescent="0.25"/>
    <row r="82" spans="11:35" x14ac:dyDescent="0.25">
      <c r="K82" s="14"/>
      <c r="AI82" s="1" t="s">
        <v>63</v>
      </c>
    </row>
  </sheetData>
  <sheetProtection sheet="1" objects="1" scenarios="1" selectLockedCells="1"/>
  <mergeCells count="18">
    <mergeCell ref="D16:Q16"/>
    <mergeCell ref="D25:V25"/>
    <mergeCell ref="D17:D18"/>
    <mergeCell ref="E17:E18"/>
    <mergeCell ref="F17:F18"/>
    <mergeCell ref="G17:G18"/>
    <mergeCell ref="U26:U27"/>
    <mergeCell ref="V26:V27"/>
    <mergeCell ref="L17:M17"/>
    <mergeCell ref="E26:G26"/>
    <mergeCell ref="H26:J26"/>
    <mergeCell ref="K26:M26"/>
    <mergeCell ref="N26:P26"/>
    <mergeCell ref="Q26:S26"/>
    <mergeCell ref="T26:T27"/>
    <mergeCell ref="H17:H18"/>
    <mergeCell ref="I17:I18"/>
    <mergeCell ref="J17:J18"/>
  </mergeCells>
  <phoneticPr fontId="13" type="noConversion"/>
  <dataValidations xWindow="1100" yWindow="522" count="2">
    <dataValidation type="decimal" operator="equal" allowBlank="1" showInputMessage="1" showErrorMessage="1" error="Vpisana je neveljavna vrednost." promptTitle="Opozorilo!" prompt="Vpišite vrednost na dve decimalni mesti natančno._x000a_" sqref="R39:S39 O39:P39 F29:G29 I29:J29 L29:M29 O29:P29 R29:S29 F39:G39 N20:Q20 I39:J39 L39:M39 E20:I20" xr:uid="{5E84D921-4432-4DFC-AEA2-E6156C7E2244}">
      <formula1>ROUND(E20,2)</formula1>
    </dataValidation>
    <dataValidation type="decimal" operator="equal" allowBlank="1" showErrorMessage="1" error="Vpisana je neveljavna vrednost. Vpišite vrednost na dve decimalni mesti natančno. " promptTitle="Opozorilo!" prompt="Vpišite vrednost na dve decimalni mesti natančno._x000a_" sqref="O35:P38 R30:S33 F30:G33 F35:G38 I30:J33 I35:J38 L30:M33 L35:M38 O30:P33 R35:S38" xr:uid="{39687221-0A13-4A40-9E05-EA26E0C04D5D}">
      <formula1>ROUND(F30,2)</formula1>
    </dataValidation>
  </dataValidations>
  <pageMargins left="0.70866141732283472" right="0.70866141732283472" top="0.74803149606299213" bottom="0.74803149606299213" header="0.31496062992125984" footer="0.31496062992125984"/>
  <pageSetup paperSize="8" scale="36" orientation="landscape" r:id="rId1"/>
  <colBreaks count="1" manualBreakCount="1">
    <brk id="33" max="64" man="1"/>
  </colBreaks>
  <ignoredErrors>
    <ignoredError sqref="N35:N39 N41:Q41 Q35:Q39 T35:V39 V34 E34 W34:Y34 E39 K40:K41 H39:H41" formula="1"/>
    <ignoredError sqref="O34:S34 F34:M34 N34 T34:U34" formula="1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xWindow="1100" yWindow="522" count="1">
        <x14:dataValidation type="list" allowBlank="1" showInputMessage="1" showErrorMessage="1" xr:uid="{374B5EC5-C2A6-4506-B993-E4594D6EDB6A}">
          <x14:formula1>
            <xm:f>OP.!$A$1:$A$3</xm:f>
          </x14:formula1>
          <xm:sqref>N18:Q18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F445-32B9-46D1-8413-6D2743CB3F63}">
  <sheetPr>
    <tabColor rgb="FF0070C0"/>
  </sheetPr>
  <dimension ref="A3:V42"/>
  <sheetViews>
    <sheetView zoomScaleNormal="100" zoomScaleSheetLayoutView="88" workbookViewId="0">
      <selection activeCell="D19" sqref="D19"/>
    </sheetView>
  </sheetViews>
  <sheetFormatPr defaultRowHeight="13.2" x14ac:dyDescent="0.25"/>
  <cols>
    <col min="1" max="1" width="2.44140625" customWidth="1"/>
    <col min="2" max="2" width="33.33203125" customWidth="1"/>
    <col min="3" max="3" width="9.44140625" customWidth="1"/>
    <col min="4" max="5" width="12.33203125" customWidth="1"/>
    <col min="6" max="6" width="11.6640625" customWidth="1"/>
    <col min="7" max="8" width="11.33203125" customWidth="1"/>
    <col min="9" max="9" width="13.33203125" customWidth="1"/>
    <col min="10" max="10" width="11.6640625" customWidth="1"/>
    <col min="11" max="14" width="12.33203125" customWidth="1"/>
    <col min="15" max="15" width="11.6640625" customWidth="1"/>
    <col min="16" max="16" width="12.6640625" customWidth="1"/>
    <col min="17" max="18" width="11.33203125" customWidth="1"/>
    <col min="19" max="19" width="12.88671875" customWidth="1"/>
    <col min="20" max="20" width="13" customWidth="1"/>
    <col min="21" max="21" width="15.88671875" customWidth="1"/>
    <col min="22" max="22" width="11.44140625" customWidth="1"/>
    <col min="23" max="23" width="13.6640625" customWidth="1"/>
  </cols>
  <sheetData>
    <row r="3" spans="1:21" ht="14.4" x14ac:dyDescent="0.25">
      <c r="B3" s="250" t="s">
        <v>64</v>
      </c>
      <c r="C3" s="251"/>
      <c r="D3" s="250"/>
      <c r="E3" s="251"/>
      <c r="F3" s="251"/>
    </row>
    <row r="8" spans="1:21" s="22" customFormat="1" ht="17.399999999999999" x14ac:dyDescent="0.3">
      <c r="A8" s="19"/>
      <c r="B8" s="20"/>
      <c r="C8" s="20"/>
      <c r="D8" s="28" t="s">
        <v>64</v>
      </c>
      <c r="E8" s="21" t="s">
        <v>64</v>
      </c>
      <c r="F8" s="29" t="s">
        <v>64</v>
      </c>
      <c r="G8" s="21"/>
      <c r="H8" s="21"/>
      <c r="I8" s="21"/>
    </row>
    <row r="9" spans="1:21" s="22" customFormat="1" ht="17.399999999999999" x14ac:dyDescent="0.3">
      <c r="A9" s="19"/>
      <c r="B9" s="20" t="s">
        <v>65</v>
      </c>
      <c r="C9" s="20"/>
      <c r="D9" s="21"/>
      <c r="E9" s="21"/>
      <c r="F9" s="21"/>
      <c r="G9" s="21"/>
      <c r="H9" s="21"/>
      <c r="I9" s="21"/>
    </row>
    <row r="10" spans="1:21" s="22" customFormat="1" ht="17.399999999999999" x14ac:dyDescent="0.3">
      <c r="A10" s="19"/>
      <c r="B10" s="121">
        <f>'FINANČNI NAČRT'!D12</f>
        <v>0</v>
      </c>
      <c r="C10" s="84"/>
      <c r="D10" s="85"/>
      <c r="E10" s="85"/>
      <c r="F10" s="85"/>
      <c r="G10" s="85"/>
      <c r="H10" s="85"/>
      <c r="I10" s="21"/>
    </row>
    <row r="11" spans="1:21" s="22" customFormat="1" ht="17.399999999999999" x14ac:dyDescent="0.3">
      <c r="A11" s="19"/>
      <c r="B11" s="20"/>
      <c r="C11" s="20"/>
      <c r="D11" s="21"/>
      <c r="E11" s="21"/>
      <c r="F11" s="21"/>
      <c r="G11" s="21"/>
      <c r="H11" s="21"/>
      <c r="I11" s="21"/>
    </row>
    <row r="12" spans="1:21" s="22" customFormat="1" ht="17.399999999999999" x14ac:dyDescent="0.3">
      <c r="A12" s="19"/>
      <c r="B12" s="20" t="s">
        <v>2</v>
      </c>
      <c r="C12" s="20"/>
      <c r="D12" s="21"/>
      <c r="E12" s="21"/>
      <c r="F12" s="21"/>
      <c r="G12" s="21"/>
      <c r="H12" s="21"/>
      <c r="I12" s="21"/>
    </row>
    <row r="13" spans="1:21" s="22" customFormat="1" ht="17.399999999999999" x14ac:dyDescent="0.3">
      <c r="A13" s="19"/>
      <c r="B13" s="121">
        <f>'FINANČNI NAČRT'!D14</f>
        <v>0</v>
      </c>
      <c r="C13" s="84"/>
      <c r="D13" s="85"/>
      <c r="E13" s="85"/>
      <c r="F13" s="85"/>
      <c r="G13" s="85"/>
      <c r="H13" s="85"/>
      <c r="I13" s="21"/>
    </row>
    <row r="14" spans="1:21" s="22" customFormat="1" ht="17.399999999999999" x14ac:dyDescent="0.3">
      <c r="A14" s="19"/>
      <c r="B14" s="20"/>
      <c r="C14" s="20"/>
      <c r="D14" s="21"/>
      <c r="E14" s="21"/>
      <c r="F14" s="21"/>
      <c r="G14" s="21"/>
      <c r="H14" s="21"/>
      <c r="I14" s="21"/>
    </row>
    <row r="15" spans="1:21" s="22" customFormat="1" ht="17.399999999999999" x14ac:dyDescent="0.3">
      <c r="A15" s="19"/>
      <c r="B15" s="20"/>
      <c r="C15" s="20"/>
      <c r="D15" s="21"/>
      <c r="E15" s="21"/>
      <c r="F15" s="21"/>
      <c r="G15" s="21"/>
      <c r="H15" s="21"/>
      <c r="I15" s="21"/>
    </row>
    <row r="16" spans="1:21" s="22" customFormat="1" ht="18" thickBot="1" x14ac:dyDescent="0.35">
      <c r="A16" s="19"/>
      <c r="B16" s="270" t="s">
        <v>66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</row>
    <row r="17" spans="2:22" s="22" customFormat="1" ht="15" customHeight="1" x14ac:dyDescent="0.25">
      <c r="B17" s="275" t="s">
        <v>67</v>
      </c>
      <c r="C17" s="277" t="s">
        <v>68</v>
      </c>
      <c r="D17" s="271" t="s">
        <v>5</v>
      </c>
      <c r="E17" s="272"/>
      <c r="F17" s="274"/>
      <c r="G17" s="271" t="s">
        <v>6</v>
      </c>
      <c r="H17" s="272"/>
      <c r="I17" s="274"/>
      <c r="J17" s="271" t="s">
        <v>7</v>
      </c>
      <c r="K17" s="272"/>
      <c r="L17" s="274"/>
      <c r="M17" s="271" t="s">
        <v>8</v>
      </c>
      <c r="N17" s="272"/>
      <c r="O17" s="274"/>
      <c r="P17" s="271" t="s">
        <v>9</v>
      </c>
      <c r="Q17" s="272"/>
      <c r="R17" s="274"/>
      <c r="S17" s="271" t="s">
        <v>69</v>
      </c>
      <c r="T17" s="272"/>
      <c r="U17" s="273"/>
    </row>
    <row r="18" spans="2:22" s="22" customFormat="1" ht="63.75" customHeight="1" thickBot="1" x14ac:dyDescent="0.3">
      <c r="B18" s="276"/>
      <c r="C18" s="278"/>
      <c r="D18" s="127" t="s">
        <v>70</v>
      </c>
      <c r="E18" s="127" t="s">
        <v>71</v>
      </c>
      <c r="F18" s="128" t="s">
        <v>72</v>
      </c>
      <c r="G18" s="127" t="s">
        <v>70</v>
      </c>
      <c r="H18" s="127" t="s">
        <v>71</v>
      </c>
      <c r="I18" s="128" t="s">
        <v>72</v>
      </c>
      <c r="J18" s="127" t="s">
        <v>70</v>
      </c>
      <c r="K18" s="127" t="s">
        <v>71</v>
      </c>
      <c r="L18" s="128" t="s">
        <v>72</v>
      </c>
      <c r="M18" s="127" t="s">
        <v>70</v>
      </c>
      <c r="N18" s="127" t="s">
        <v>71</v>
      </c>
      <c r="O18" s="128" t="s">
        <v>72</v>
      </c>
      <c r="P18" s="127" t="s">
        <v>70</v>
      </c>
      <c r="Q18" s="127" t="s">
        <v>71</v>
      </c>
      <c r="R18" s="128" t="s">
        <v>72</v>
      </c>
      <c r="S18" s="127" t="s">
        <v>70</v>
      </c>
      <c r="T18" s="127" t="s">
        <v>71</v>
      </c>
      <c r="U18" s="129" t="s">
        <v>72</v>
      </c>
    </row>
    <row r="19" spans="2:22" s="22" customFormat="1" ht="15" x14ac:dyDescent="0.25">
      <c r="B19" s="130" t="str">
        <f>+'FINANČNI NAČRT'!N17</f>
        <v>Partner prijavitelj</v>
      </c>
      <c r="C19" s="131" t="str">
        <f>+'FINANČNI NAČRT'!N18</f>
        <v>Regija</v>
      </c>
      <c r="D19" s="235">
        <v>0</v>
      </c>
      <c r="E19" s="235">
        <v>0</v>
      </c>
      <c r="F19" s="132">
        <f>+D19+E19</f>
        <v>0</v>
      </c>
      <c r="G19" s="235">
        <v>0</v>
      </c>
      <c r="H19" s="235">
        <v>0</v>
      </c>
      <c r="I19" s="132">
        <f>+G19+H19</f>
        <v>0</v>
      </c>
      <c r="J19" s="235">
        <v>0</v>
      </c>
      <c r="K19" s="235">
        <v>0</v>
      </c>
      <c r="L19" s="132">
        <f>+J19+K19</f>
        <v>0</v>
      </c>
      <c r="M19" s="235">
        <v>0</v>
      </c>
      <c r="N19" s="235">
        <v>0</v>
      </c>
      <c r="O19" s="132">
        <f>+M19+N19</f>
        <v>0</v>
      </c>
      <c r="P19" s="235">
        <v>0</v>
      </c>
      <c r="Q19" s="235">
        <v>0</v>
      </c>
      <c r="R19" s="132">
        <f>+P19+Q19</f>
        <v>0</v>
      </c>
      <c r="S19" s="132">
        <f>+D19+G19+J19+M19+P19</f>
        <v>0</v>
      </c>
      <c r="T19" s="132">
        <f>+E19+H19+K19+N19+Q19</f>
        <v>0</v>
      </c>
      <c r="U19" s="133">
        <f>+S19+T19</f>
        <v>0</v>
      </c>
    </row>
    <row r="20" spans="2:22" s="22" customFormat="1" ht="15" x14ac:dyDescent="0.25">
      <c r="B20" s="134" t="str">
        <f>+'FINANČNI NAČRT'!O17</f>
        <v>Naziv partnerja 2</v>
      </c>
      <c r="C20" s="135" t="str">
        <f>+'FINANČNI NAČRT'!O18</f>
        <v>Regija</v>
      </c>
      <c r="D20" s="236">
        <v>0</v>
      </c>
      <c r="E20" s="236">
        <v>0</v>
      </c>
      <c r="F20" s="136">
        <f t="shared" ref="F20:F22" si="0">+D20+E20</f>
        <v>0</v>
      </c>
      <c r="G20" s="236">
        <v>0</v>
      </c>
      <c r="H20" s="236">
        <v>0</v>
      </c>
      <c r="I20" s="136">
        <f t="shared" ref="I20:I22" si="1">+G20+H20</f>
        <v>0</v>
      </c>
      <c r="J20" s="236">
        <v>0</v>
      </c>
      <c r="K20" s="236">
        <v>0</v>
      </c>
      <c r="L20" s="136">
        <f t="shared" ref="L20:L22" si="2">+J20+K20</f>
        <v>0</v>
      </c>
      <c r="M20" s="236">
        <v>0</v>
      </c>
      <c r="N20" s="236">
        <v>0</v>
      </c>
      <c r="O20" s="136">
        <f t="shared" ref="O20:O22" si="3">+M20+N20</f>
        <v>0</v>
      </c>
      <c r="P20" s="236">
        <v>0</v>
      </c>
      <c r="Q20" s="236">
        <v>0</v>
      </c>
      <c r="R20" s="136">
        <f t="shared" ref="R20:R22" si="4">+P20+Q20</f>
        <v>0</v>
      </c>
      <c r="S20" s="136">
        <f t="shared" ref="S20:S22" si="5">+D20+G20+J20+M20+P20</f>
        <v>0</v>
      </c>
      <c r="T20" s="136">
        <f t="shared" ref="T20:T22" si="6">+E20+H20+K20+N20+Q20</f>
        <v>0</v>
      </c>
      <c r="U20" s="137">
        <f t="shared" ref="U20:U22" si="7">+S20+T20</f>
        <v>0</v>
      </c>
    </row>
    <row r="21" spans="2:22" s="22" customFormat="1" ht="15" x14ac:dyDescent="0.25">
      <c r="B21" s="134" t="str">
        <f>+'FINANČNI NAČRT'!P17</f>
        <v>Naziv partnerja 3</v>
      </c>
      <c r="C21" s="135" t="str">
        <f>+'FINANČNI NAČRT'!P18</f>
        <v>Regija</v>
      </c>
      <c r="D21" s="236">
        <v>0</v>
      </c>
      <c r="E21" s="236">
        <v>0</v>
      </c>
      <c r="F21" s="136">
        <f t="shared" si="0"/>
        <v>0</v>
      </c>
      <c r="G21" s="236">
        <v>0</v>
      </c>
      <c r="H21" s="236">
        <v>0</v>
      </c>
      <c r="I21" s="136">
        <f t="shared" si="1"/>
        <v>0</v>
      </c>
      <c r="J21" s="236">
        <v>0</v>
      </c>
      <c r="K21" s="236">
        <v>0</v>
      </c>
      <c r="L21" s="136">
        <f t="shared" si="2"/>
        <v>0</v>
      </c>
      <c r="M21" s="236">
        <v>0</v>
      </c>
      <c r="N21" s="236">
        <v>0</v>
      </c>
      <c r="O21" s="136">
        <f t="shared" si="3"/>
        <v>0</v>
      </c>
      <c r="P21" s="236">
        <v>0</v>
      </c>
      <c r="Q21" s="236">
        <v>0</v>
      </c>
      <c r="R21" s="136">
        <f t="shared" si="4"/>
        <v>0</v>
      </c>
      <c r="S21" s="136">
        <f t="shared" si="5"/>
        <v>0</v>
      </c>
      <c r="T21" s="136">
        <f t="shared" si="6"/>
        <v>0</v>
      </c>
      <c r="U21" s="137">
        <f t="shared" si="7"/>
        <v>0</v>
      </c>
    </row>
    <row r="22" spans="2:22" s="22" customFormat="1" ht="15" x14ac:dyDescent="0.25">
      <c r="B22" s="134" t="str">
        <f>+'FINANČNI NAČRT'!Q17</f>
        <v>Naziv partnerja 4</v>
      </c>
      <c r="C22" s="135" t="str">
        <f>+'FINANČNI NAČRT'!Q18</f>
        <v>Regija</v>
      </c>
      <c r="D22" s="236">
        <v>0</v>
      </c>
      <c r="E22" s="236">
        <v>0</v>
      </c>
      <c r="F22" s="136">
        <f t="shared" si="0"/>
        <v>0</v>
      </c>
      <c r="G22" s="236">
        <v>0</v>
      </c>
      <c r="H22" s="236">
        <v>0</v>
      </c>
      <c r="I22" s="136">
        <f t="shared" si="1"/>
        <v>0</v>
      </c>
      <c r="J22" s="236">
        <v>0</v>
      </c>
      <c r="K22" s="236">
        <v>0</v>
      </c>
      <c r="L22" s="136">
        <f t="shared" si="2"/>
        <v>0</v>
      </c>
      <c r="M22" s="236">
        <v>0</v>
      </c>
      <c r="N22" s="236">
        <v>0</v>
      </c>
      <c r="O22" s="136">
        <f t="shared" si="3"/>
        <v>0</v>
      </c>
      <c r="P22" s="236">
        <v>0</v>
      </c>
      <c r="Q22" s="236">
        <v>0</v>
      </c>
      <c r="R22" s="136">
        <f t="shared" si="4"/>
        <v>0</v>
      </c>
      <c r="S22" s="136">
        <f t="shared" si="5"/>
        <v>0</v>
      </c>
      <c r="T22" s="136">
        <f t="shared" si="6"/>
        <v>0</v>
      </c>
      <c r="U22" s="137">
        <f t="shared" si="7"/>
        <v>0</v>
      </c>
    </row>
    <row r="23" spans="2:22" s="22" customFormat="1" ht="16.2" thickBot="1" x14ac:dyDescent="0.35">
      <c r="B23" s="138" t="s">
        <v>73</v>
      </c>
      <c r="C23" s="139"/>
      <c r="D23" s="140">
        <f t="shared" ref="D23:U23" si="8">SUM(D19:D22)</f>
        <v>0</v>
      </c>
      <c r="E23" s="141">
        <f t="shared" si="8"/>
        <v>0</v>
      </c>
      <c r="F23" s="142">
        <f>SUM(F19:F22)</f>
        <v>0</v>
      </c>
      <c r="G23" s="141">
        <f t="shared" si="8"/>
        <v>0</v>
      </c>
      <c r="H23" s="141">
        <f t="shared" si="8"/>
        <v>0</v>
      </c>
      <c r="I23" s="142">
        <f t="shared" si="8"/>
        <v>0</v>
      </c>
      <c r="J23" s="141">
        <f t="shared" si="8"/>
        <v>0</v>
      </c>
      <c r="K23" s="141">
        <f t="shared" si="8"/>
        <v>0</v>
      </c>
      <c r="L23" s="142">
        <f t="shared" si="8"/>
        <v>0</v>
      </c>
      <c r="M23" s="141">
        <f t="shared" si="8"/>
        <v>0</v>
      </c>
      <c r="N23" s="141">
        <f t="shared" si="8"/>
        <v>0</v>
      </c>
      <c r="O23" s="142">
        <f t="shared" si="8"/>
        <v>0</v>
      </c>
      <c r="P23" s="141">
        <f t="shared" si="8"/>
        <v>0</v>
      </c>
      <c r="Q23" s="141">
        <f t="shared" si="8"/>
        <v>0</v>
      </c>
      <c r="R23" s="142">
        <f t="shared" si="8"/>
        <v>0</v>
      </c>
      <c r="S23" s="142">
        <f t="shared" si="8"/>
        <v>0</v>
      </c>
      <c r="T23" s="142">
        <f t="shared" si="8"/>
        <v>0</v>
      </c>
      <c r="U23" s="143">
        <f t="shared" si="8"/>
        <v>0</v>
      </c>
    </row>
    <row r="24" spans="2:22" s="31" customFormat="1" ht="10.199999999999999" x14ac:dyDescent="0.2">
      <c r="B24" s="32"/>
      <c r="C24" s="32"/>
      <c r="F24" s="27">
        <f>+D23+E23</f>
        <v>0</v>
      </c>
      <c r="I24" s="27">
        <f>+G23+H23</f>
        <v>0</v>
      </c>
      <c r="L24" s="27">
        <f>+J23+K23</f>
        <v>0</v>
      </c>
      <c r="O24" s="27">
        <f>+M23+N23</f>
        <v>0</v>
      </c>
      <c r="R24" s="27">
        <f>+P23+Q23</f>
        <v>0</v>
      </c>
      <c r="U24" s="27">
        <f>+S23+T23</f>
        <v>0</v>
      </c>
    </row>
    <row r="25" spans="2:22" s="22" customFormat="1" ht="15" x14ac:dyDescent="0.25">
      <c r="B25" s="23"/>
      <c r="C25" s="23"/>
      <c r="F25" s="24"/>
      <c r="I25" s="24"/>
      <c r="L25" s="24"/>
      <c r="O25" s="24"/>
      <c r="S25" s="24"/>
      <c r="V25" s="24"/>
    </row>
    <row r="26" spans="2:22" s="22" customFormat="1" ht="15" x14ac:dyDescent="0.25">
      <c r="B26" s="22" t="s">
        <v>47</v>
      </c>
    </row>
    <row r="27" spans="2:22" s="22" customFormat="1" ht="15" x14ac:dyDescent="0.25">
      <c r="B27" s="22" t="s">
        <v>74</v>
      </c>
    </row>
    <row r="28" spans="2:22" s="22" customFormat="1" ht="15" x14ac:dyDescent="0.25">
      <c r="B28" s="22" t="s">
        <v>75</v>
      </c>
    </row>
    <row r="29" spans="2:22" s="22" customFormat="1" ht="15" x14ac:dyDescent="0.25">
      <c r="B29" s="22" t="s">
        <v>76</v>
      </c>
      <c r="P29" s="26"/>
    </row>
    <row r="30" spans="2:22" s="22" customFormat="1" ht="15" x14ac:dyDescent="0.25">
      <c r="B30" s="22" t="s">
        <v>77</v>
      </c>
      <c r="P30" s="26"/>
    </row>
    <row r="31" spans="2:22" s="22" customFormat="1" ht="15" x14ac:dyDescent="0.25">
      <c r="B31" s="118" t="s">
        <v>78</v>
      </c>
      <c r="N31" s="116"/>
      <c r="O31" s="117"/>
      <c r="P31" s="26"/>
    </row>
    <row r="32" spans="2:22" s="22" customFormat="1" ht="15" x14ac:dyDescent="0.25">
      <c r="B32" s="22" t="s">
        <v>79</v>
      </c>
    </row>
    <row r="33" spans="2:12" s="22" customFormat="1" ht="15" x14ac:dyDescent="0.25">
      <c r="B33" s="22" t="s">
        <v>80</v>
      </c>
    </row>
    <row r="34" spans="2:12" s="22" customFormat="1" ht="15" x14ac:dyDescent="0.25"/>
    <row r="35" spans="2:12" s="22" customFormat="1" ht="15" x14ac:dyDescent="0.25">
      <c r="B35" s="22" t="s">
        <v>57</v>
      </c>
    </row>
    <row r="36" spans="2:12" ht="15" x14ac:dyDescent="0.25">
      <c r="B36" s="22"/>
    </row>
    <row r="37" spans="2:12" ht="15" x14ac:dyDescent="0.25">
      <c r="B37" s="22"/>
    </row>
    <row r="38" spans="2:12" ht="15.6" x14ac:dyDescent="0.3">
      <c r="B38" s="1" t="s">
        <v>58</v>
      </c>
      <c r="C38" s="18"/>
    </row>
    <row r="39" spans="2:12" ht="15" x14ac:dyDescent="0.25">
      <c r="B39" s="1" t="s">
        <v>59</v>
      </c>
      <c r="C39" s="1"/>
    </row>
    <row r="40" spans="2:12" ht="15" x14ac:dyDescent="0.25">
      <c r="B40" s="2" t="s">
        <v>60</v>
      </c>
      <c r="C40" s="2"/>
      <c r="L40" s="234"/>
    </row>
    <row r="41" spans="2:12" ht="15" x14ac:dyDescent="0.25">
      <c r="B41" s="1" t="s">
        <v>61</v>
      </c>
      <c r="C41" s="1"/>
    </row>
    <row r="42" spans="2:12" ht="15" x14ac:dyDescent="0.25">
      <c r="B42" s="1" t="s">
        <v>62</v>
      </c>
      <c r="C42" s="1"/>
    </row>
  </sheetData>
  <sheetProtection sheet="1" objects="1" scenarios="1" selectLockedCells="1"/>
  <mergeCells count="9">
    <mergeCell ref="B16:U16"/>
    <mergeCell ref="S17:U17"/>
    <mergeCell ref="D17:F17"/>
    <mergeCell ref="G17:I17"/>
    <mergeCell ref="B17:B18"/>
    <mergeCell ref="J17:L17"/>
    <mergeCell ref="M17:O17"/>
    <mergeCell ref="C17:C18"/>
    <mergeCell ref="P17:R17"/>
  </mergeCells>
  <phoneticPr fontId="18" type="noConversion"/>
  <dataValidations xWindow="551" yWindow="688" count="2">
    <dataValidation type="decimal" operator="equal" allowBlank="1" showErrorMessage="1" error="Vpisana je neveljavna vrednost. Vpišite vrednost na dve decimalni mesti natančno. " promptTitle="Opozorilo!" prompt="Vnesite vrednost na dve decimalni mesti natančno._x000a_" sqref="M20:N22 D20:E22 G20:H22 J20:K22 P20:Q22" xr:uid="{146DB814-8B41-471F-A7FB-8BF947D7493D}">
      <formula1>ROUND(D20,2)</formula1>
    </dataValidation>
    <dataValidation type="decimal" operator="equal" allowBlank="1" showInputMessage="1" showErrorMessage="1" error="Vpisana je neveljavna vrednost." promptTitle="Opozorilo!" prompt="Vpišite vrednost na dve decimalni mesti natančno._x000a_" sqref="D19:E19 G19:H19 J19:K19 M19:N19 P19:Q19" xr:uid="{E910031B-91F1-4D2F-9679-D23AC1AE2582}">
      <formula1>ROUND(D19,2)</formula1>
    </dataValidation>
  </dataValidations>
  <pageMargins left="0.70866141732283472" right="0.70866141732283472" top="0.74803149606299213" bottom="0.74803149606299213" header="0.31496062992125984" footer="0.31496062992125984"/>
  <pageSetup paperSize="8" scale="74" orientation="landscape" r:id="rId1"/>
  <colBreaks count="1" manualBreakCount="1">
    <brk id="2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49C3-2ACA-4D0B-A29D-DB2402C4207B}">
  <sheetPr>
    <tabColor rgb="FF0070C0"/>
  </sheetPr>
  <dimension ref="A3:O114"/>
  <sheetViews>
    <sheetView topLeftCell="B1" zoomScale="85" zoomScaleNormal="85" zoomScaleSheetLayoutView="88" workbookViewId="0">
      <selection activeCell="D18" sqref="D18:G18"/>
    </sheetView>
  </sheetViews>
  <sheetFormatPr defaultColWidth="9.109375" defaultRowHeight="13.2" x14ac:dyDescent="0.25"/>
  <cols>
    <col min="1" max="1" width="2.33203125" style="101" customWidth="1"/>
    <col min="2" max="2" width="21.33203125" style="101" customWidth="1"/>
    <col min="3" max="3" width="28.44140625" style="101" customWidth="1"/>
    <col min="4" max="4" width="18" style="101" customWidth="1"/>
    <col min="5" max="8" width="17" style="101" customWidth="1"/>
    <col min="9" max="9" width="17.88671875" style="101" customWidth="1"/>
    <col min="10" max="10" width="32.44140625" style="101" customWidth="1"/>
    <col min="11" max="23" width="17" style="101" customWidth="1"/>
    <col min="24" max="16384" width="9.109375" style="101"/>
  </cols>
  <sheetData>
    <row r="3" spans="1:8" ht="14.4" x14ac:dyDescent="0.25">
      <c r="B3" s="250" t="s">
        <v>64</v>
      </c>
      <c r="C3" s="251"/>
      <c r="D3" s="250"/>
      <c r="E3" s="251"/>
      <c r="F3" s="251"/>
    </row>
    <row r="8" spans="1:8" s="91" customFormat="1" ht="17.399999999999999" x14ac:dyDescent="0.3">
      <c r="A8" s="86"/>
      <c r="B8" s="87"/>
      <c r="C8" s="87"/>
      <c r="D8" s="88" t="s">
        <v>64</v>
      </c>
      <c r="E8" s="89" t="s">
        <v>64</v>
      </c>
      <c r="F8" s="90" t="s">
        <v>64</v>
      </c>
      <c r="G8" s="89"/>
      <c r="H8" s="89"/>
    </row>
    <row r="9" spans="1:8" s="91" customFormat="1" ht="17.399999999999999" x14ac:dyDescent="0.3">
      <c r="A9" s="86"/>
      <c r="B9" s="87" t="s">
        <v>65</v>
      </c>
      <c r="C9" s="87"/>
      <c r="D9" s="89"/>
      <c r="E9" s="89"/>
      <c r="F9" s="89"/>
      <c r="G9" s="89"/>
      <c r="H9" s="89"/>
    </row>
    <row r="10" spans="1:8" s="91" customFormat="1" ht="17.399999999999999" x14ac:dyDescent="0.3">
      <c r="A10" s="86"/>
      <c r="B10" s="122">
        <f>'FINANČNI NAČRT'!D12</f>
        <v>0</v>
      </c>
      <c r="C10" s="92"/>
      <c r="D10" s="93"/>
      <c r="E10" s="93"/>
      <c r="F10" s="93"/>
      <c r="G10" s="93"/>
      <c r="H10" s="93"/>
    </row>
    <row r="11" spans="1:8" s="91" customFormat="1" ht="17.399999999999999" x14ac:dyDescent="0.3">
      <c r="A11" s="86"/>
      <c r="B11" s="94"/>
      <c r="C11" s="87"/>
      <c r="D11" s="89"/>
      <c r="E11" s="89"/>
      <c r="F11" s="89"/>
      <c r="G11" s="89"/>
      <c r="H11" s="89"/>
    </row>
    <row r="12" spans="1:8" s="91" customFormat="1" ht="17.399999999999999" x14ac:dyDescent="0.3">
      <c r="A12" s="86"/>
      <c r="B12" s="94" t="s">
        <v>2</v>
      </c>
      <c r="C12" s="87"/>
      <c r="D12" s="89"/>
      <c r="E12" s="89"/>
      <c r="F12" s="89"/>
      <c r="G12" s="89"/>
      <c r="H12" s="89"/>
    </row>
    <row r="13" spans="1:8" s="91" customFormat="1" ht="17.399999999999999" x14ac:dyDescent="0.3">
      <c r="A13" s="86"/>
      <c r="B13" s="122">
        <f>'FINANČNI NAČRT'!D14</f>
        <v>0</v>
      </c>
      <c r="C13" s="92"/>
      <c r="D13" s="93"/>
      <c r="E13" s="93"/>
      <c r="F13" s="93"/>
      <c r="G13" s="93"/>
      <c r="H13" s="93"/>
    </row>
    <row r="14" spans="1:8" s="91" customFormat="1" ht="17.399999999999999" x14ac:dyDescent="0.3">
      <c r="A14" s="86"/>
      <c r="B14" s="87"/>
      <c r="C14" s="87"/>
      <c r="D14" s="89"/>
      <c r="E14" s="89"/>
      <c r="F14" s="89"/>
      <c r="G14" s="89"/>
      <c r="H14" s="89"/>
    </row>
    <row r="15" spans="1:8" s="91" customFormat="1" ht="17.399999999999999" x14ac:dyDescent="0.3">
      <c r="A15" s="86"/>
      <c r="B15" s="87"/>
      <c r="C15" s="87"/>
      <c r="D15" s="89"/>
      <c r="E15" s="89"/>
      <c r="F15" s="89"/>
      <c r="G15" s="89"/>
      <c r="H15" s="89"/>
    </row>
    <row r="16" spans="1:8" s="91" customFormat="1" ht="17.399999999999999" x14ac:dyDescent="0.3">
      <c r="A16" s="86"/>
      <c r="B16" s="94" t="s">
        <v>81</v>
      </c>
      <c r="C16" s="87"/>
      <c r="D16" s="89"/>
      <c r="E16" s="89"/>
      <c r="F16" s="89"/>
      <c r="G16" s="89"/>
      <c r="H16" s="89"/>
    </row>
    <row r="17" spans="1:9" s="91" customFormat="1" ht="37.5" customHeight="1" x14ac:dyDescent="0.3">
      <c r="A17" s="86"/>
      <c r="B17" s="306" t="s">
        <v>82</v>
      </c>
      <c r="C17" s="307"/>
      <c r="D17" s="310">
        <f>B13</f>
        <v>0</v>
      </c>
      <c r="E17" s="310"/>
      <c r="F17" s="310"/>
      <c r="G17" s="311"/>
      <c r="H17" s="89"/>
      <c r="I17" s="89"/>
    </row>
    <row r="18" spans="1:9" s="91" customFormat="1" ht="15.6" x14ac:dyDescent="0.3">
      <c r="A18" s="86"/>
      <c r="B18" s="300" t="s">
        <v>83</v>
      </c>
      <c r="C18" s="301"/>
      <c r="D18" s="304"/>
      <c r="E18" s="304"/>
      <c r="F18" s="304"/>
      <c r="G18" s="305"/>
      <c r="H18" s="114"/>
      <c r="I18" s="89"/>
    </row>
    <row r="19" spans="1:9" s="91" customFormat="1" ht="37.5" customHeight="1" x14ac:dyDescent="0.3">
      <c r="A19" s="86"/>
      <c r="B19" s="308" t="s">
        <v>84</v>
      </c>
      <c r="C19" s="309"/>
      <c r="D19" s="312">
        <f>B10</f>
        <v>0</v>
      </c>
      <c r="E19" s="312"/>
      <c r="F19" s="312"/>
      <c r="G19" s="313"/>
      <c r="H19" s="89"/>
      <c r="I19" s="89"/>
    </row>
    <row r="20" spans="1:9" s="91" customFormat="1" ht="37.5" customHeight="1" x14ac:dyDescent="0.3">
      <c r="A20" s="86"/>
      <c r="B20" s="298" t="s">
        <v>85</v>
      </c>
      <c r="C20" s="299"/>
      <c r="D20" s="304"/>
      <c r="E20" s="304"/>
      <c r="F20" s="304"/>
      <c r="G20" s="305"/>
      <c r="H20" s="89"/>
      <c r="I20" s="89"/>
    </row>
    <row r="21" spans="1:9" s="91" customFormat="1" ht="15.6" x14ac:dyDescent="0.3">
      <c r="A21" s="86"/>
      <c r="B21" s="300" t="s">
        <v>58</v>
      </c>
      <c r="C21" s="301"/>
      <c r="D21" s="304"/>
      <c r="E21" s="304"/>
      <c r="F21" s="304"/>
      <c r="G21" s="305"/>
      <c r="H21" s="89"/>
      <c r="I21" s="89"/>
    </row>
    <row r="22" spans="1:9" s="91" customFormat="1" ht="15.6" x14ac:dyDescent="0.3">
      <c r="A22" s="86"/>
      <c r="B22" s="302" t="s">
        <v>86</v>
      </c>
      <c r="C22" s="303"/>
      <c r="D22" s="304"/>
      <c r="E22" s="304"/>
      <c r="F22" s="304"/>
      <c r="G22" s="305"/>
      <c r="H22" s="89"/>
      <c r="I22" s="89"/>
    </row>
    <row r="23" spans="1:9" s="91" customFormat="1" ht="15.6" x14ac:dyDescent="0.3">
      <c r="A23" s="86"/>
      <c r="B23" s="302" t="s">
        <v>87</v>
      </c>
      <c r="C23" s="303"/>
      <c r="D23" s="304"/>
      <c r="E23" s="304"/>
      <c r="F23" s="304"/>
      <c r="G23" s="305"/>
      <c r="H23" s="89"/>
      <c r="I23" s="89"/>
    </row>
    <row r="24" spans="1:9" s="91" customFormat="1" ht="15.6" x14ac:dyDescent="0.3">
      <c r="A24" s="86"/>
      <c r="B24" s="300" t="s">
        <v>88</v>
      </c>
      <c r="C24" s="301"/>
      <c r="D24" s="314"/>
      <c r="E24" s="315"/>
      <c r="F24" s="315"/>
      <c r="G24" s="316"/>
      <c r="H24" s="89"/>
      <c r="I24" s="89"/>
    </row>
    <row r="25" spans="1:9" s="91" customFormat="1" ht="15.6" x14ac:dyDescent="0.3">
      <c r="A25" s="86"/>
      <c r="B25" s="300" t="s">
        <v>89</v>
      </c>
      <c r="C25" s="301"/>
      <c r="D25" s="304"/>
      <c r="E25" s="304"/>
      <c r="F25" s="304"/>
      <c r="G25" s="305"/>
      <c r="H25" s="89"/>
      <c r="I25" s="89"/>
    </row>
    <row r="26" spans="1:9" s="91" customFormat="1" ht="15.6" x14ac:dyDescent="0.3">
      <c r="A26" s="86"/>
      <c r="B26" s="300" t="s">
        <v>90</v>
      </c>
      <c r="C26" s="301"/>
      <c r="D26" s="304"/>
      <c r="E26" s="304"/>
      <c r="F26" s="304"/>
      <c r="G26" s="305"/>
      <c r="H26" s="89"/>
      <c r="I26" s="89"/>
    </row>
    <row r="27" spans="1:9" s="91" customFormat="1" ht="15.6" x14ac:dyDescent="0.3">
      <c r="A27" s="86"/>
      <c r="B27" s="319" t="s">
        <v>91</v>
      </c>
      <c r="C27" s="320"/>
      <c r="D27" s="320"/>
      <c r="E27" s="320"/>
      <c r="F27" s="320"/>
      <c r="G27" s="321"/>
      <c r="H27" s="89"/>
      <c r="I27" s="89"/>
    </row>
    <row r="28" spans="1:9" s="91" customFormat="1" ht="15" customHeight="1" x14ac:dyDescent="0.25">
      <c r="B28" s="326" t="s">
        <v>92</v>
      </c>
      <c r="C28" s="323" t="s">
        <v>93</v>
      </c>
      <c r="D28" s="323" t="s">
        <v>94</v>
      </c>
      <c r="E28" s="323" t="s">
        <v>95</v>
      </c>
      <c r="F28" s="327" t="s">
        <v>96</v>
      </c>
      <c r="G28" s="322" t="s">
        <v>68</v>
      </c>
    </row>
    <row r="29" spans="1:9" s="91" customFormat="1" ht="39.75" customHeight="1" x14ac:dyDescent="0.25">
      <c r="B29" s="326"/>
      <c r="C29" s="323"/>
      <c r="D29" s="323"/>
      <c r="E29" s="323"/>
      <c r="F29" s="327"/>
      <c r="G29" s="322"/>
    </row>
    <row r="30" spans="1:9" s="91" customFormat="1" ht="15" x14ac:dyDescent="0.25">
      <c r="B30" s="95">
        <v>1</v>
      </c>
      <c r="C30" s="181" t="str">
        <f>+'FINANČNI NAČRT'!N17</f>
        <v>Partner prijavitelj</v>
      </c>
      <c r="D30" s="238"/>
      <c r="E30" s="239"/>
      <c r="F30" s="240"/>
      <c r="G30" s="182" t="str">
        <f>+'FINANČNI NAČRT'!N18</f>
        <v>Regija</v>
      </c>
    </row>
    <row r="31" spans="1:9" s="91" customFormat="1" ht="15" x14ac:dyDescent="0.25">
      <c r="B31" s="95">
        <v>2</v>
      </c>
      <c r="C31" s="181" t="str">
        <f>+'FINANČNI NAČRT'!O17</f>
        <v>Naziv partnerja 2</v>
      </c>
      <c r="D31" s="238"/>
      <c r="E31" s="239"/>
      <c r="F31" s="240"/>
      <c r="G31" s="182" t="str">
        <f>+'FINANČNI NAČRT'!O18</f>
        <v>Regija</v>
      </c>
    </row>
    <row r="32" spans="1:9" s="91" customFormat="1" ht="15" x14ac:dyDescent="0.25">
      <c r="B32" s="95">
        <v>3</v>
      </c>
      <c r="C32" s="181" t="str">
        <f>+'FINANČNI NAČRT'!P17</f>
        <v>Naziv partnerja 3</v>
      </c>
      <c r="D32" s="238"/>
      <c r="E32" s="239"/>
      <c r="F32" s="240"/>
      <c r="G32" s="182" t="str">
        <f>+'FINANČNI NAČRT'!P18</f>
        <v>Regija</v>
      </c>
    </row>
    <row r="33" spans="2:15" s="91" customFormat="1" ht="15" x14ac:dyDescent="0.25">
      <c r="B33" s="95">
        <v>4</v>
      </c>
      <c r="C33" s="181" t="str">
        <f>+'FINANČNI NAČRT'!Q17</f>
        <v>Naziv partnerja 4</v>
      </c>
      <c r="D33" s="238"/>
      <c r="E33" s="239"/>
      <c r="F33" s="240"/>
      <c r="G33" s="182" t="str">
        <f>+'FINANČNI NAČRT'!Q18</f>
        <v>Regija</v>
      </c>
    </row>
    <row r="34" spans="2:15" s="91" customFormat="1" ht="31.5" customHeight="1" x14ac:dyDescent="0.3">
      <c r="B34" s="328" t="s">
        <v>97</v>
      </c>
      <c r="C34" s="329"/>
      <c r="D34" s="329"/>
      <c r="E34" s="329"/>
      <c r="F34" s="330"/>
      <c r="G34" s="241">
        <v>0</v>
      </c>
      <c r="H34" s="109"/>
    </row>
    <row r="35" spans="2:15" s="96" customFormat="1" ht="30" customHeight="1" thickBot="1" x14ac:dyDescent="0.35">
      <c r="B35" s="331" t="s">
        <v>98</v>
      </c>
      <c r="C35" s="332"/>
      <c r="D35" s="332"/>
      <c r="E35" s="332"/>
      <c r="F35" s="333"/>
      <c r="G35" s="241">
        <v>0</v>
      </c>
      <c r="H35" s="109"/>
      <c r="L35" s="97"/>
      <c r="O35" s="97"/>
    </row>
    <row r="36" spans="2:15" s="91" customFormat="1" ht="15" x14ac:dyDescent="0.25">
      <c r="B36" s="98"/>
      <c r="C36" s="98"/>
      <c r="D36" s="98"/>
      <c r="E36" s="98"/>
      <c r="F36" s="98"/>
      <c r="K36" s="99"/>
      <c r="O36" s="99"/>
    </row>
    <row r="37" spans="2:15" s="91" customFormat="1" ht="15" x14ac:dyDescent="0.25"/>
    <row r="38" spans="2:15" s="91" customFormat="1" ht="15" x14ac:dyDescent="0.25"/>
    <row r="39" spans="2:15" s="91" customFormat="1" ht="17.399999999999999" x14ac:dyDescent="0.3">
      <c r="B39" s="94" t="s">
        <v>99</v>
      </c>
    </row>
    <row r="40" spans="2:15" s="91" customFormat="1" ht="16.2" thickBot="1" x14ac:dyDescent="0.35">
      <c r="B40" s="343" t="s">
        <v>100</v>
      </c>
      <c r="C40" s="344"/>
      <c r="D40" s="344"/>
      <c r="E40" s="344"/>
      <c r="F40" s="344"/>
      <c r="G40" s="345"/>
    </row>
    <row r="41" spans="2:15" s="91" customFormat="1" ht="31.8" thickBot="1" x14ac:dyDescent="0.3">
      <c r="B41" s="346"/>
      <c r="C41" s="347"/>
      <c r="D41" s="100" t="str">
        <f>+'FINANČNI NAČRT'!N17</f>
        <v>Partner prijavitelj</v>
      </c>
      <c r="E41" s="100" t="str">
        <f>+'FINANČNI NAČRT'!O17</f>
        <v>Naziv partnerja 2</v>
      </c>
      <c r="F41" s="100" t="str">
        <f>+'FINANČNI NAČRT'!P17</f>
        <v>Naziv partnerja 3</v>
      </c>
      <c r="G41" s="126" t="str">
        <f>+'FINANČNI NAČRT'!Q17</f>
        <v>Naziv partnerja 4</v>
      </c>
      <c r="H41" s="125"/>
      <c r="K41" s="237"/>
    </row>
    <row r="42" spans="2:15" ht="15.6" x14ac:dyDescent="0.3">
      <c r="B42" s="175" t="s">
        <v>101</v>
      </c>
      <c r="C42" s="176"/>
      <c r="D42" s="176"/>
      <c r="E42" s="176"/>
      <c r="F42" s="176"/>
      <c r="G42" s="177"/>
      <c r="H42" s="91"/>
      <c r="I42" s="91"/>
      <c r="J42" s="91"/>
      <c r="K42" s="91"/>
      <c r="L42" s="91"/>
    </row>
    <row r="43" spans="2:15" ht="12.75" customHeight="1" x14ac:dyDescent="0.25">
      <c r="B43" s="286" t="s">
        <v>71</v>
      </c>
      <c r="C43" s="146" t="s">
        <v>28</v>
      </c>
      <c r="D43" s="242">
        <v>0</v>
      </c>
      <c r="E43" s="242">
        <v>0</v>
      </c>
      <c r="F43" s="242">
        <v>0</v>
      </c>
      <c r="G43" s="243">
        <v>0</v>
      </c>
      <c r="H43" s="91"/>
      <c r="I43" s="91"/>
      <c r="J43" s="91"/>
      <c r="K43" s="91"/>
      <c r="L43" s="91"/>
    </row>
    <row r="44" spans="2:15" ht="12.75" customHeight="1" x14ac:dyDescent="0.25">
      <c r="B44" s="286"/>
      <c r="C44" s="146" t="s">
        <v>29</v>
      </c>
      <c r="D44" s="242">
        <v>0</v>
      </c>
      <c r="E44" s="242">
        <v>0</v>
      </c>
      <c r="F44" s="242">
        <v>0</v>
      </c>
      <c r="G44" s="243">
        <v>0</v>
      </c>
      <c r="H44" s="91"/>
      <c r="I44" s="91"/>
      <c r="J44" s="91"/>
      <c r="K44" s="91"/>
      <c r="L44" s="91"/>
    </row>
    <row r="45" spans="2:15" ht="15" x14ac:dyDescent="0.25">
      <c r="B45" s="292" t="s">
        <v>102</v>
      </c>
      <c r="C45" s="146" t="s">
        <v>28</v>
      </c>
      <c r="D45" s="242">
        <v>0</v>
      </c>
      <c r="E45" s="242">
        <v>0</v>
      </c>
      <c r="F45" s="242">
        <v>0</v>
      </c>
      <c r="G45" s="243">
        <v>0</v>
      </c>
      <c r="H45" s="91"/>
      <c r="I45" s="91"/>
      <c r="J45" s="91"/>
      <c r="K45" s="91"/>
      <c r="L45" s="91"/>
    </row>
    <row r="46" spans="2:15" ht="15" x14ac:dyDescent="0.25">
      <c r="B46" s="292"/>
      <c r="C46" s="146" t="s">
        <v>29</v>
      </c>
      <c r="D46" s="242">
        <v>0</v>
      </c>
      <c r="E46" s="242">
        <v>0</v>
      </c>
      <c r="F46" s="242">
        <v>0</v>
      </c>
      <c r="G46" s="243">
        <v>0</v>
      </c>
      <c r="H46" s="91"/>
      <c r="I46" s="91"/>
      <c r="J46" s="91"/>
      <c r="K46" s="91"/>
      <c r="L46" s="91"/>
    </row>
    <row r="47" spans="2:15" ht="15" x14ac:dyDescent="0.25">
      <c r="B47" s="324" t="s">
        <v>103</v>
      </c>
      <c r="C47" s="146" t="s">
        <v>28</v>
      </c>
      <c r="D47" s="207">
        <f t="shared" ref="D47:G48" si="0">D43+D45</f>
        <v>0</v>
      </c>
      <c r="E47" s="207">
        <f t="shared" si="0"/>
        <v>0</v>
      </c>
      <c r="F47" s="207">
        <f t="shared" si="0"/>
        <v>0</v>
      </c>
      <c r="G47" s="208">
        <f t="shared" si="0"/>
        <v>0</v>
      </c>
      <c r="H47" s="91"/>
      <c r="I47" s="91"/>
      <c r="J47" s="91"/>
      <c r="K47" s="91"/>
      <c r="L47" s="91"/>
    </row>
    <row r="48" spans="2:15" ht="15.6" thickBot="1" x14ac:dyDescent="0.3">
      <c r="B48" s="325"/>
      <c r="C48" s="178" t="s">
        <v>29</v>
      </c>
      <c r="D48" s="209">
        <f t="shared" si="0"/>
        <v>0</v>
      </c>
      <c r="E48" s="209">
        <f t="shared" si="0"/>
        <v>0</v>
      </c>
      <c r="F48" s="209">
        <f t="shared" si="0"/>
        <v>0</v>
      </c>
      <c r="G48" s="210">
        <f t="shared" si="0"/>
        <v>0</v>
      </c>
      <c r="H48" s="91"/>
      <c r="I48" s="91"/>
      <c r="J48" s="91"/>
      <c r="K48" s="91"/>
      <c r="L48" s="91"/>
    </row>
    <row r="49" spans="2:12" ht="15.6" thickBot="1" x14ac:dyDescent="0.3">
      <c r="B49" s="179" t="s">
        <v>104</v>
      </c>
      <c r="C49" s="180" t="s">
        <v>105</v>
      </c>
      <c r="D49" s="211">
        <f>D47+D48</f>
        <v>0</v>
      </c>
      <c r="E49" s="211">
        <f t="shared" ref="E49:G49" si="1">E47+E48</f>
        <v>0</v>
      </c>
      <c r="F49" s="211">
        <f t="shared" si="1"/>
        <v>0</v>
      </c>
      <c r="G49" s="212">
        <f t="shared" si="1"/>
        <v>0</v>
      </c>
      <c r="H49" s="91"/>
      <c r="I49" s="91"/>
      <c r="J49" s="91"/>
      <c r="K49" s="91"/>
      <c r="L49" s="91"/>
    </row>
    <row r="52" spans="2:12" ht="17.399999999999999" x14ac:dyDescent="0.3">
      <c r="B52" s="87" t="s">
        <v>106</v>
      </c>
    </row>
    <row r="53" spans="2:12" ht="15.6" x14ac:dyDescent="0.3">
      <c r="B53" s="334" t="s">
        <v>107</v>
      </c>
      <c r="C53" s="335"/>
      <c r="D53" s="335"/>
      <c r="E53" s="335"/>
      <c r="F53" s="336"/>
    </row>
    <row r="54" spans="2:12" ht="75" x14ac:dyDescent="0.25">
      <c r="B54" s="156" t="s">
        <v>108</v>
      </c>
      <c r="C54" s="157" t="s">
        <v>109</v>
      </c>
      <c r="D54" s="157" t="s">
        <v>110</v>
      </c>
      <c r="E54" s="157" t="s">
        <v>111</v>
      </c>
      <c r="F54" s="158" t="s">
        <v>112</v>
      </c>
      <c r="H54" s="348" t="s">
        <v>114</v>
      </c>
      <c r="I54" s="349"/>
      <c r="J54" s="350"/>
    </row>
    <row r="55" spans="2:12" ht="15.6" x14ac:dyDescent="0.3">
      <c r="B55" s="337" t="s">
        <v>113</v>
      </c>
      <c r="C55" s="338"/>
      <c r="D55" s="338"/>
      <c r="E55" s="339"/>
      <c r="F55" s="159">
        <f>SUM(F56:F59)</f>
        <v>0</v>
      </c>
      <c r="H55" s="223" t="s">
        <v>115</v>
      </c>
      <c r="I55" s="224"/>
      <c r="J55" s="220" t="s">
        <v>171</v>
      </c>
    </row>
    <row r="56" spans="2:12" ht="15" customHeight="1" x14ac:dyDescent="0.25">
      <c r="B56" s="160" t="str">
        <f>C30</f>
        <v>Partner prijavitelj</v>
      </c>
      <c r="C56" s="244"/>
      <c r="D56" s="245"/>
      <c r="E56" s="246"/>
      <c r="F56" s="247">
        <v>0</v>
      </c>
      <c r="H56" s="192" t="s">
        <v>117</v>
      </c>
      <c r="I56" s="173"/>
      <c r="J56" s="219" t="s">
        <v>116</v>
      </c>
      <c r="K56" s="225"/>
    </row>
    <row r="57" spans="2:12" ht="15" x14ac:dyDescent="0.25">
      <c r="B57" s="160" t="str">
        <f t="shared" ref="B57:B59" si="2">C31</f>
        <v>Naziv partnerja 2</v>
      </c>
      <c r="C57" s="244"/>
      <c r="D57" s="245"/>
      <c r="E57" s="246"/>
      <c r="F57" s="247">
        <v>0</v>
      </c>
      <c r="H57" s="192" t="s">
        <v>118</v>
      </c>
      <c r="I57" s="173"/>
      <c r="J57" s="221" t="s">
        <v>119</v>
      </c>
      <c r="K57" s="120"/>
    </row>
    <row r="58" spans="2:12" ht="15" customHeight="1" x14ac:dyDescent="0.25">
      <c r="B58" s="160" t="str">
        <f t="shared" si="2"/>
        <v>Naziv partnerja 3</v>
      </c>
      <c r="C58" s="244"/>
      <c r="D58" s="245"/>
      <c r="E58" s="246"/>
      <c r="F58" s="247">
        <v>0</v>
      </c>
      <c r="H58" s="193" t="s">
        <v>120</v>
      </c>
      <c r="I58" s="174"/>
      <c r="J58" s="222"/>
    </row>
    <row r="59" spans="2:12" ht="15" x14ac:dyDescent="0.25">
      <c r="B59" s="160" t="str">
        <f t="shared" si="2"/>
        <v>Naziv partnerja 4</v>
      </c>
      <c r="C59" s="244"/>
      <c r="D59" s="245"/>
      <c r="E59" s="246"/>
      <c r="F59" s="247">
        <v>0</v>
      </c>
    </row>
    <row r="64" spans="2:12" ht="17.399999999999999" x14ac:dyDescent="0.3">
      <c r="B64" s="20" t="s">
        <v>121</v>
      </c>
    </row>
    <row r="65" spans="2:12" ht="15.6" x14ac:dyDescent="0.3">
      <c r="B65" s="340" t="s">
        <v>122</v>
      </c>
      <c r="C65" s="341"/>
      <c r="D65" s="341"/>
      <c r="E65" s="341"/>
      <c r="F65" s="341"/>
      <c r="G65" s="341"/>
      <c r="H65" s="341"/>
      <c r="I65" s="341"/>
      <c r="J65" s="342"/>
      <c r="K65" s="113"/>
    </row>
    <row r="66" spans="2:12" ht="15" x14ac:dyDescent="0.25">
      <c r="B66" s="111" t="s">
        <v>164</v>
      </c>
      <c r="C66" s="213"/>
      <c r="D66" s="213"/>
      <c r="E66" s="213"/>
      <c r="F66" s="213"/>
      <c r="G66" s="213"/>
      <c r="H66" s="213"/>
      <c r="I66" s="213"/>
      <c r="J66" s="215"/>
    </row>
    <row r="67" spans="2:12" ht="32.25" customHeight="1" x14ac:dyDescent="0.3">
      <c r="B67" s="144" t="s">
        <v>123</v>
      </c>
      <c r="C67" s="214" t="s">
        <v>165</v>
      </c>
      <c r="D67" s="145" t="s">
        <v>20</v>
      </c>
      <c r="E67" s="146">
        <v>2025</v>
      </c>
      <c r="F67" s="146">
        <v>2026</v>
      </c>
      <c r="G67" s="146">
        <v>2027</v>
      </c>
      <c r="H67" s="146">
        <v>2028</v>
      </c>
      <c r="I67" s="146">
        <v>2029</v>
      </c>
      <c r="J67" s="147" t="s">
        <v>124</v>
      </c>
    </row>
    <row r="68" spans="2:12" ht="18.75" customHeight="1" x14ac:dyDescent="0.3">
      <c r="B68" s="295">
        <v>1</v>
      </c>
      <c r="C68" s="317" t="s">
        <v>163</v>
      </c>
      <c r="D68" s="148" t="s">
        <v>28</v>
      </c>
      <c r="E68" s="242">
        <v>0</v>
      </c>
      <c r="F68" s="242">
        <v>0</v>
      </c>
      <c r="G68" s="242">
        <v>0</v>
      </c>
      <c r="H68" s="242">
        <v>0</v>
      </c>
      <c r="I68" s="242">
        <v>0</v>
      </c>
      <c r="J68" s="149">
        <f>SUM(E68:I68)</f>
        <v>0</v>
      </c>
    </row>
    <row r="69" spans="2:12" ht="32.25" customHeight="1" x14ac:dyDescent="0.3">
      <c r="B69" s="296"/>
      <c r="C69" s="318"/>
      <c r="D69" s="148" t="s">
        <v>29</v>
      </c>
      <c r="E69" s="242">
        <v>0</v>
      </c>
      <c r="F69" s="242">
        <v>0</v>
      </c>
      <c r="G69" s="242">
        <v>0</v>
      </c>
      <c r="H69" s="242">
        <v>0</v>
      </c>
      <c r="I69" s="242">
        <v>0</v>
      </c>
      <c r="J69" s="149">
        <f t="shared" ref="J69:J71" si="3">SUM(E69:I69)</f>
        <v>0</v>
      </c>
    </row>
    <row r="70" spans="2:12" ht="20.25" customHeight="1" x14ac:dyDescent="0.3">
      <c r="B70" s="295">
        <v>2</v>
      </c>
      <c r="C70" s="297" t="s">
        <v>168</v>
      </c>
      <c r="D70" s="148" t="s">
        <v>28</v>
      </c>
      <c r="E70" s="242">
        <v>0</v>
      </c>
      <c r="F70" s="242">
        <v>0</v>
      </c>
      <c r="G70" s="242">
        <v>0</v>
      </c>
      <c r="H70" s="242">
        <v>0</v>
      </c>
      <c r="I70" s="242">
        <v>0</v>
      </c>
      <c r="J70" s="149">
        <f t="shared" si="3"/>
        <v>0</v>
      </c>
    </row>
    <row r="71" spans="2:12" ht="42" customHeight="1" x14ac:dyDescent="0.3">
      <c r="B71" s="296"/>
      <c r="C71" s="297"/>
      <c r="D71" s="148" t="s">
        <v>29</v>
      </c>
      <c r="E71" s="242">
        <v>0</v>
      </c>
      <c r="F71" s="242">
        <v>0</v>
      </c>
      <c r="G71" s="242">
        <v>0</v>
      </c>
      <c r="H71" s="242">
        <v>0</v>
      </c>
      <c r="I71" s="242">
        <v>0</v>
      </c>
      <c r="J71" s="149">
        <f t="shared" si="3"/>
        <v>0</v>
      </c>
    </row>
    <row r="72" spans="2:12" s="102" customFormat="1" ht="27.75" customHeight="1" x14ac:dyDescent="0.25">
      <c r="B72" s="293" t="s">
        <v>125</v>
      </c>
      <c r="C72" s="294"/>
      <c r="D72" s="294"/>
      <c r="E72" s="204">
        <f t="shared" ref="E72:J72" si="4">SUM(E68:E71)</f>
        <v>0</v>
      </c>
      <c r="F72" s="204">
        <f t="shared" si="4"/>
        <v>0</v>
      </c>
      <c r="G72" s="204">
        <f t="shared" si="4"/>
        <v>0</v>
      </c>
      <c r="H72" s="204">
        <f t="shared" si="4"/>
        <v>0</v>
      </c>
      <c r="I72" s="204">
        <f t="shared" si="4"/>
        <v>0</v>
      </c>
      <c r="J72" s="150">
        <f t="shared" si="4"/>
        <v>0</v>
      </c>
      <c r="L72" s="101"/>
    </row>
    <row r="73" spans="2:12" ht="15" x14ac:dyDescent="0.25">
      <c r="B73" s="111" t="s">
        <v>126</v>
      </c>
      <c r="C73" s="151"/>
      <c r="D73" s="151"/>
      <c r="E73" s="151"/>
      <c r="F73" s="151"/>
      <c r="G73" s="151"/>
      <c r="H73" s="151"/>
      <c r="I73" s="151"/>
      <c r="J73" s="152"/>
    </row>
    <row r="74" spans="2:12" ht="15.6" x14ac:dyDescent="0.3">
      <c r="B74" s="144" t="s">
        <v>123</v>
      </c>
      <c r="C74" s="153" t="s">
        <v>27</v>
      </c>
      <c r="D74" s="145" t="s">
        <v>20</v>
      </c>
      <c r="E74" s="178">
        <v>2025</v>
      </c>
      <c r="F74" s="178">
        <v>2026</v>
      </c>
      <c r="G74" s="178">
        <v>2027</v>
      </c>
      <c r="H74" s="178">
        <v>2028</v>
      </c>
      <c r="I74" s="178">
        <v>2029</v>
      </c>
      <c r="J74" s="147" t="s">
        <v>124</v>
      </c>
    </row>
    <row r="75" spans="2:12" ht="15.6" x14ac:dyDescent="0.3">
      <c r="B75" s="290">
        <v>1</v>
      </c>
      <c r="C75" s="291" t="s">
        <v>71</v>
      </c>
      <c r="D75" s="196" t="s">
        <v>28</v>
      </c>
      <c r="E75" s="206">
        <f>+'FINANČNI NAČRT'!F29</f>
        <v>0</v>
      </c>
      <c r="F75" s="206">
        <f>+'FINANČNI NAČRT'!I29</f>
        <v>0</v>
      </c>
      <c r="G75" s="206">
        <f>+'FINANČNI NAČRT'!L29</f>
        <v>0</v>
      </c>
      <c r="H75" s="206">
        <f>+'FINANČNI NAČRT'!O29</f>
        <v>0</v>
      </c>
      <c r="I75" s="206">
        <f>+'FINANČNI NAČRT'!R29</f>
        <v>0</v>
      </c>
      <c r="J75" s="197">
        <f>SUM(E75:I75)</f>
        <v>0</v>
      </c>
    </row>
    <row r="76" spans="2:12" ht="15.6" x14ac:dyDescent="0.3">
      <c r="B76" s="290"/>
      <c r="C76" s="291"/>
      <c r="D76" s="196" t="s">
        <v>29</v>
      </c>
      <c r="E76" s="206">
        <f>+'FINANČNI NAČRT'!G29</f>
        <v>0</v>
      </c>
      <c r="F76" s="206">
        <f>+'FINANČNI NAČRT'!J29</f>
        <v>0</v>
      </c>
      <c r="G76" s="206">
        <f>+'FINANČNI NAČRT'!M29</f>
        <v>0</v>
      </c>
      <c r="H76" s="206">
        <f>+'FINANČNI NAČRT'!P29</f>
        <v>0</v>
      </c>
      <c r="I76" s="206">
        <f>+'FINANČNI NAČRT'!S29</f>
        <v>0</v>
      </c>
      <c r="J76" s="197">
        <f t="shared" ref="J76:J80" si="5">SUM(E76:I76)</f>
        <v>0</v>
      </c>
    </row>
    <row r="77" spans="2:12" ht="15.6" x14ac:dyDescent="0.3">
      <c r="B77" s="290">
        <v>2</v>
      </c>
      <c r="C77" s="291" t="s">
        <v>127</v>
      </c>
      <c r="D77" s="196" t="s">
        <v>28</v>
      </c>
      <c r="E77" s="206">
        <f>+'FINANČNI NAČRT'!F39</f>
        <v>0</v>
      </c>
      <c r="F77" s="206">
        <f>+'FINANČNI NAČRT'!I39</f>
        <v>0</v>
      </c>
      <c r="G77" s="206">
        <f>+'FINANČNI NAČRT'!L39</f>
        <v>0</v>
      </c>
      <c r="H77" s="206">
        <f>+'FINANČNI NAČRT'!O39</f>
        <v>0</v>
      </c>
      <c r="I77" s="206">
        <f>+'FINANČNI NAČRT'!R39</f>
        <v>0</v>
      </c>
      <c r="J77" s="197">
        <f t="shared" si="5"/>
        <v>0</v>
      </c>
    </row>
    <row r="78" spans="2:12" ht="15.6" x14ac:dyDescent="0.3">
      <c r="B78" s="290"/>
      <c r="C78" s="291"/>
      <c r="D78" s="196" t="s">
        <v>29</v>
      </c>
      <c r="E78" s="206">
        <f>+'FINANČNI NAČRT'!G39</f>
        <v>0</v>
      </c>
      <c r="F78" s="206">
        <f>+'FINANČNI NAČRT'!J39</f>
        <v>0</v>
      </c>
      <c r="G78" s="206">
        <f>+'FINANČNI NAČRT'!M39</f>
        <v>0</v>
      </c>
      <c r="H78" s="206">
        <f>+'FINANČNI NAČRT'!P39</f>
        <v>0</v>
      </c>
      <c r="I78" s="206">
        <f>+'FINANČNI NAČRT'!S39</f>
        <v>0</v>
      </c>
      <c r="J78" s="197">
        <f t="shared" si="5"/>
        <v>0</v>
      </c>
    </row>
    <row r="79" spans="2:12" ht="16.5" customHeight="1" x14ac:dyDescent="0.3">
      <c r="B79" s="290">
        <v>3</v>
      </c>
      <c r="C79" s="291" t="s">
        <v>128</v>
      </c>
      <c r="D79" s="148" t="s">
        <v>28</v>
      </c>
      <c r="E79" s="198">
        <f>E75+E77</f>
        <v>0</v>
      </c>
      <c r="F79" s="198">
        <f t="shared" ref="F79:I80" si="6">F75+F77</f>
        <v>0</v>
      </c>
      <c r="G79" s="198">
        <f t="shared" si="6"/>
        <v>0</v>
      </c>
      <c r="H79" s="198">
        <f t="shared" si="6"/>
        <v>0</v>
      </c>
      <c r="I79" s="198">
        <f t="shared" si="6"/>
        <v>0</v>
      </c>
      <c r="J79" s="154">
        <f t="shared" si="5"/>
        <v>0</v>
      </c>
    </row>
    <row r="80" spans="2:12" ht="21.75" customHeight="1" x14ac:dyDescent="0.3">
      <c r="B80" s="290"/>
      <c r="C80" s="291"/>
      <c r="D80" s="148" t="s">
        <v>29</v>
      </c>
      <c r="E80" s="171">
        <f>E76+E78</f>
        <v>0</v>
      </c>
      <c r="F80" s="171">
        <f t="shared" si="6"/>
        <v>0</v>
      </c>
      <c r="G80" s="171">
        <f t="shared" si="6"/>
        <v>0</v>
      </c>
      <c r="H80" s="171">
        <f t="shared" si="6"/>
        <v>0</v>
      </c>
      <c r="I80" s="171">
        <f t="shared" si="6"/>
        <v>0</v>
      </c>
      <c r="J80" s="154">
        <f t="shared" si="5"/>
        <v>0</v>
      </c>
    </row>
    <row r="81" spans="2:11" s="102" customFormat="1" ht="27.75" customHeight="1" thickBot="1" x14ac:dyDescent="0.3">
      <c r="B81" s="288" t="s">
        <v>129</v>
      </c>
      <c r="C81" s="289"/>
      <c r="D81" s="289"/>
      <c r="E81" s="172">
        <f>SUM(E79:E80)</f>
        <v>0</v>
      </c>
      <c r="F81" s="172">
        <f t="shared" ref="F81:I81" si="7">SUM(F79:F80)</f>
        <v>0</v>
      </c>
      <c r="G81" s="172">
        <f t="shared" si="7"/>
        <v>0</v>
      </c>
      <c r="H81" s="172">
        <f t="shared" si="7"/>
        <v>0</v>
      </c>
      <c r="I81" s="172">
        <f t="shared" si="7"/>
        <v>0</v>
      </c>
      <c r="J81" s="155">
        <f>SUM(J79:J80)</f>
        <v>0</v>
      </c>
    </row>
    <row r="85" spans="2:11" customFormat="1" ht="17.399999999999999" x14ac:dyDescent="0.3">
      <c r="B85" s="20" t="s">
        <v>130</v>
      </c>
    </row>
    <row r="86" spans="2:11" customFormat="1" ht="15.6" x14ac:dyDescent="0.3">
      <c r="B86" s="279" t="s">
        <v>131</v>
      </c>
      <c r="C86" s="280"/>
      <c r="D86" s="280"/>
      <c r="E86" s="280"/>
      <c r="F86" s="280"/>
      <c r="G86" s="280"/>
      <c r="H86" s="280"/>
      <c r="I86" s="280"/>
      <c r="J86" s="281"/>
      <c r="K86" s="113"/>
    </row>
    <row r="87" spans="2:11" customFormat="1" ht="20.25" customHeight="1" x14ac:dyDescent="0.25">
      <c r="B87" s="112" t="s">
        <v>166</v>
      </c>
      <c r="C87" s="161"/>
      <c r="D87" s="161"/>
      <c r="E87" s="161"/>
      <c r="F87" s="161"/>
      <c r="G87" s="161"/>
      <c r="H87" s="161"/>
      <c r="I87" s="161"/>
      <c r="J87" s="162"/>
    </row>
    <row r="88" spans="2:11" customFormat="1" ht="37.5" customHeight="1" x14ac:dyDescent="0.3">
      <c r="B88" s="163" t="s">
        <v>132</v>
      </c>
      <c r="C88" s="216" t="s">
        <v>167</v>
      </c>
      <c r="D88" s="164" t="s">
        <v>133</v>
      </c>
      <c r="E88" s="201">
        <v>2025</v>
      </c>
      <c r="F88" s="201">
        <v>2026</v>
      </c>
      <c r="G88" s="201">
        <v>2027</v>
      </c>
      <c r="H88" s="201">
        <v>2028</v>
      </c>
      <c r="I88" s="201">
        <v>2029</v>
      </c>
      <c r="J88" s="165" t="s">
        <v>134</v>
      </c>
    </row>
    <row r="89" spans="2:11" customFormat="1" ht="15.6" x14ac:dyDescent="0.3">
      <c r="B89" s="282">
        <v>1</v>
      </c>
      <c r="C89" s="283" t="s">
        <v>169</v>
      </c>
      <c r="D89" s="199" t="s">
        <v>135</v>
      </c>
      <c r="E89" s="205">
        <f t="shared" ref="E89:I92" si="8">+E68</f>
        <v>0</v>
      </c>
      <c r="F89" s="205">
        <f t="shared" si="8"/>
        <v>0</v>
      </c>
      <c r="G89" s="205">
        <f t="shared" si="8"/>
        <v>0</v>
      </c>
      <c r="H89" s="205">
        <f t="shared" si="8"/>
        <v>0</v>
      </c>
      <c r="I89" s="205">
        <f t="shared" si="8"/>
        <v>0</v>
      </c>
      <c r="J89" s="200">
        <f>SUM(E89:I89)</f>
        <v>0</v>
      </c>
    </row>
    <row r="90" spans="2:11" customFormat="1" ht="39" customHeight="1" x14ac:dyDescent="0.3">
      <c r="B90" s="282"/>
      <c r="C90" s="283"/>
      <c r="D90" s="199" t="s">
        <v>136</v>
      </c>
      <c r="E90" s="205">
        <f t="shared" si="8"/>
        <v>0</v>
      </c>
      <c r="F90" s="205">
        <f t="shared" si="8"/>
        <v>0</v>
      </c>
      <c r="G90" s="205">
        <f t="shared" si="8"/>
        <v>0</v>
      </c>
      <c r="H90" s="205">
        <f t="shared" si="8"/>
        <v>0</v>
      </c>
      <c r="I90" s="205">
        <f t="shared" si="8"/>
        <v>0</v>
      </c>
      <c r="J90" s="200">
        <f t="shared" ref="J90:J92" si="9">SUM(E90:I90)</f>
        <v>0</v>
      </c>
    </row>
    <row r="91" spans="2:11" customFormat="1" ht="15.6" x14ac:dyDescent="0.3">
      <c r="B91" s="282">
        <v>2</v>
      </c>
      <c r="C91" s="283" t="s">
        <v>170</v>
      </c>
      <c r="D91" s="199" t="s">
        <v>135</v>
      </c>
      <c r="E91" s="205">
        <f t="shared" si="8"/>
        <v>0</v>
      </c>
      <c r="F91" s="205">
        <f t="shared" si="8"/>
        <v>0</v>
      </c>
      <c r="G91" s="205">
        <f t="shared" si="8"/>
        <v>0</v>
      </c>
      <c r="H91" s="205">
        <f t="shared" si="8"/>
        <v>0</v>
      </c>
      <c r="I91" s="205">
        <f t="shared" si="8"/>
        <v>0</v>
      </c>
      <c r="J91" s="200">
        <f t="shared" si="9"/>
        <v>0</v>
      </c>
    </row>
    <row r="92" spans="2:11" customFormat="1" ht="33" customHeight="1" x14ac:dyDescent="0.3">
      <c r="B92" s="282"/>
      <c r="C92" s="283"/>
      <c r="D92" s="199" t="s">
        <v>136</v>
      </c>
      <c r="E92" s="205">
        <f t="shared" si="8"/>
        <v>0</v>
      </c>
      <c r="F92" s="205">
        <f t="shared" si="8"/>
        <v>0</v>
      </c>
      <c r="G92" s="205">
        <f t="shared" si="8"/>
        <v>0</v>
      </c>
      <c r="H92" s="205">
        <f t="shared" si="8"/>
        <v>0</v>
      </c>
      <c r="I92" s="205">
        <f t="shared" si="8"/>
        <v>0</v>
      </c>
      <c r="J92" s="200">
        <f t="shared" si="9"/>
        <v>0</v>
      </c>
    </row>
    <row r="93" spans="2:11" s="103" customFormat="1" ht="27.75" customHeight="1" x14ac:dyDescent="0.25">
      <c r="B93" s="286" t="s">
        <v>137</v>
      </c>
      <c r="C93" s="287"/>
      <c r="D93" s="287"/>
      <c r="E93" s="202">
        <f t="shared" ref="E93:J93" si="10">SUM(E89:E92)</f>
        <v>0</v>
      </c>
      <c r="F93" s="202">
        <f t="shared" si="10"/>
        <v>0</v>
      </c>
      <c r="G93" s="202">
        <f t="shared" si="10"/>
        <v>0</v>
      </c>
      <c r="H93" s="202">
        <f t="shared" si="10"/>
        <v>0</v>
      </c>
      <c r="I93" s="202">
        <f t="shared" si="10"/>
        <v>0</v>
      </c>
      <c r="J93" s="168">
        <f t="shared" si="10"/>
        <v>0</v>
      </c>
    </row>
    <row r="94" spans="2:11" customFormat="1" ht="15" x14ac:dyDescent="0.25">
      <c r="B94" s="112" t="s">
        <v>138</v>
      </c>
      <c r="C94" s="161"/>
      <c r="D94" s="161"/>
      <c r="E94" s="161"/>
      <c r="F94" s="161"/>
      <c r="G94" s="161"/>
      <c r="H94" s="161"/>
      <c r="I94" s="161"/>
      <c r="J94" s="162"/>
    </row>
    <row r="95" spans="2:11" customFormat="1" ht="15.6" x14ac:dyDescent="0.3">
      <c r="B95" s="163" t="s">
        <v>132</v>
      </c>
      <c r="C95" s="164" t="s">
        <v>139</v>
      </c>
      <c r="D95" s="164" t="s">
        <v>133</v>
      </c>
      <c r="E95" s="201">
        <v>2025</v>
      </c>
      <c r="F95" s="201">
        <v>2026</v>
      </c>
      <c r="G95" s="201">
        <v>2027</v>
      </c>
      <c r="H95" s="201">
        <v>2028</v>
      </c>
      <c r="I95" s="201">
        <v>2029</v>
      </c>
      <c r="J95" s="165" t="s">
        <v>134</v>
      </c>
    </row>
    <row r="96" spans="2:11" customFormat="1" ht="15.6" x14ac:dyDescent="0.3">
      <c r="B96" s="282">
        <v>1</v>
      </c>
      <c r="C96" s="283" t="s">
        <v>140</v>
      </c>
      <c r="D96" s="199" t="s">
        <v>135</v>
      </c>
      <c r="E96" s="205">
        <f t="shared" ref="E96:I99" si="11">+E75</f>
        <v>0</v>
      </c>
      <c r="F96" s="205">
        <f t="shared" si="11"/>
        <v>0</v>
      </c>
      <c r="G96" s="205">
        <f t="shared" si="11"/>
        <v>0</v>
      </c>
      <c r="H96" s="205">
        <f t="shared" si="11"/>
        <v>0</v>
      </c>
      <c r="I96" s="205">
        <f t="shared" si="11"/>
        <v>0</v>
      </c>
      <c r="J96" s="200">
        <f>SUM(E96:I96)</f>
        <v>0</v>
      </c>
    </row>
    <row r="97" spans="1:10" customFormat="1" ht="15.6" x14ac:dyDescent="0.3">
      <c r="B97" s="282"/>
      <c r="C97" s="283"/>
      <c r="D97" s="199" t="s">
        <v>136</v>
      </c>
      <c r="E97" s="205">
        <f t="shared" si="11"/>
        <v>0</v>
      </c>
      <c r="F97" s="205">
        <f t="shared" si="11"/>
        <v>0</v>
      </c>
      <c r="G97" s="205">
        <f t="shared" si="11"/>
        <v>0</v>
      </c>
      <c r="H97" s="205">
        <f t="shared" si="11"/>
        <v>0</v>
      </c>
      <c r="I97" s="205">
        <f t="shared" si="11"/>
        <v>0</v>
      </c>
      <c r="J97" s="200">
        <f t="shared" ref="J97:J101" si="12">SUM(E97:I97)</f>
        <v>0</v>
      </c>
    </row>
    <row r="98" spans="1:10" customFormat="1" ht="15.6" x14ac:dyDescent="0.3">
      <c r="B98" s="282">
        <v>2</v>
      </c>
      <c r="C98" s="283" t="s">
        <v>141</v>
      </c>
      <c r="D98" s="199" t="s">
        <v>135</v>
      </c>
      <c r="E98" s="205">
        <f t="shared" si="11"/>
        <v>0</v>
      </c>
      <c r="F98" s="205">
        <f t="shared" si="11"/>
        <v>0</v>
      </c>
      <c r="G98" s="205">
        <f t="shared" si="11"/>
        <v>0</v>
      </c>
      <c r="H98" s="205">
        <f t="shared" si="11"/>
        <v>0</v>
      </c>
      <c r="I98" s="205">
        <f t="shared" si="11"/>
        <v>0</v>
      </c>
      <c r="J98" s="200">
        <f t="shared" si="12"/>
        <v>0</v>
      </c>
    </row>
    <row r="99" spans="1:10" customFormat="1" ht="15.6" x14ac:dyDescent="0.3">
      <c r="B99" s="282"/>
      <c r="C99" s="283"/>
      <c r="D99" s="199" t="s">
        <v>136</v>
      </c>
      <c r="E99" s="205">
        <f t="shared" si="11"/>
        <v>0</v>
      </c>
      <c r="F99" s="205">
        <f t="shared" si="11"/>
        <v>0</v>
      </c>
      <c r="G99" s="205">
        <f t="shared" si="11"/>
        <v>0</v>
      </c>
      <c r="H99" s="205">
        <f t="shared" si="11"/>
        <v>0</v>
      </c>
      <c r="I99" s="205">
        <f t="shared" si="11"/>
        <v>0</v>
      </c>
      <c r="J99" s="200">
        <f t="shared" si="12"/>
        <v>0</v>
      </c>
    </row>
    <row r="100" spans="1:10" customFormat="1" ht="15.6" x14ac:dyDescent="0.3">
      <c r="B100" s="282">
        <v>3</v>
      </c>
      <c r="C100" s="283" t="s">
        <v>142</v>
      </c>
      <c r="D100" s="166" t="s">
        <v>135</v>
      </c>
      <c r="E100" s="203">
        <f>E96+E98</f>
        <v>0</v>
      </c>
      <c r="F100" s="203">
        <f t="shared" ref="F100:I101" si="13">F96+F98</f>
        <v>0</v>
      </c>
      <c r="G100" s="203">
        <f t="shared" si="13"/>
        <v>0</v>
      </c>
      <c r="H100" s="203">
        <f t="shared" si="13"/>
        <v>0</v>
      </c>
      <c r="I100" s="203">
        <f t="shared" si="13"/>
        <v>0</v>
      </c>
      <c r="J100" s="167">
        <f t="shared" si="12"/>
        <v>0</v>
      </c>
    </row>
    <row r="101" spans="1:10" customFormat="1" ht="15.6" x14ac:dyDescent="0.3">
      <c r="B101" s="282"/>
      <c r="C101" s="283"/>
      <c r="D101" s="166" t="s">
        <v>136</v>
      </c>
      <c r="E101" s="170">
        <f>E97+E99</f>
        <v>0</v>
      </c>
      <c r="F101" s="170">
        <f t="shared" si="13"/>
        <v>0</v>
      </c>
      <c r="G101" s="170">
        <f t="shared" si="13"/>
        <v>0</v>
      </c>
      <c r="H101" s="170">
        <f t="shared" si="13"/>
        <v>0</v>
      </c>
      <c r="I101" s="170">
        <f t="shared" si="13"/>
        <v>0</v>
      </c>
      <c r="J101" s="167">
        <f t="shared" si="12"/>
        <v>0</v>
      </c>
    </row>
    <row r="102" spans="1:10" s="103" customFormat="1" ht="27.75" customHeight="1" thickBot="1" x14ac:dyDescent="0.3">
      <c r="B102" s="284" t="s">
        <v>143</v>
      </c>
      <c r="C102" s="285"/>
      <c r="D102" s="285"/>
      <c r="E102" s="169">
        <f>SUM(E100:E101)</f>
        <v>0</v>
      </c>
      <c r="F102" s="169">
        <f t="shared" ref="F102:I102" si="14">SUM(F100:F101)</f>
        <v>0</v>
      </c>
      <c r="G102" s="169">
        <f t="shared" si="14"/>
        <v>0</v>
      </c>
      <c r="H102" s="169">
        <f t="shared" si="14"/>
        <v>0</v>
      </c>
      <c r="I102" s="169">
        <f t="shared" si="14"/>
        <v>0</v>
      </c>
      <c r="J102" s="155">
        <f>SUM(J100:J101)</f>
        <v>0</v>
      </c>
    </row>
    <row r="106" spans="1:10" ht="15" x14ac:dyDescent="0.25">
      <c r="B106" s="22" t="s">
        <v>47</v>
      </c>
    </row>
    <row r="107" spans="1:10" ht="15" x14ac:dyDescent="0.25">
      <c r="B107" s="22" t="s">
        <v>144</v>
      </c>
    </row>
    <row r="108" spans="1:10" ht="15" x14ac:dyDescent="0.25">
      <c r="B108" s="22" t="s">
        <v>145</v>
      </c>
    </row>
    <row r="109" spans="1:10" ht="15" x14ac:dyDescent="0.25">
      <c r="B109" s="22" t="s">
        <v>76</v>
      </c>
    </row>
    <row r="110" spans="1:10" ht="15" x14ac:dyDescent="0.25">
      <c r="B110" s="22" t="s">
        <v>77</v>
      </c>
    </row>
    <row r="111" spans="1:10" ht="15" x14ac:dyDescent="0.25">
      <c r="A111" s="22"/>
      <c r="B111" s="22" t="s">
        <v>146</v>
      </c>
    </row>
    <row r="112" spans="1:10" ht="15" x14ac:dyDescent="0.25">
      <c r="B112" s="22" t="s">
        <v>147</v>
      </c>
    </row>
    <row r="113" spans="2:3" ht="15" x14ac:dyDescent="0.25">
      <c r="B113" s="22" t="s">
        <v>148</v>
      </c>
    </row>
    <row r="114" spans="2:3" x14ac:dyDescent="0.25">
      <c r="C114" s="119"/>
    </row>
  </sheetData>
  <sheetProtection sheet="1" selectLockedCells="1"/>
  <mergeCells count="63">
    <mergeCell ref="B34:F34"/>
    <mergeCell ref="B35:F35"/>
    <mergeCell ref="B53:F53"/>
    <mergeCell ref="B55:E55"/>
    <mergeCell ref="B65:J65"/>
    <mergeCell ref="B40:G40"/>
    <mergeCell ref="B41:C41"/>
    <mergeCell ref="H54:J54"/>
    <mergeCell ref="D25:G25"/>
    <mergeCell ref="D26:G26"/>
    <mergeCell ref="B24:C24"/>
    <mergeCell ref="D24:G24"/>
    <mergeCell ref="B68:B69"/>
    <mergeCell ref="C68:C69"/>
    <mergeCell ref="B27:G27"/>
    <mergeCell ref="G28:G29"/>
    <mergeCell ref="B25:C25"/>
    <mergeCell ref="B26:C26"/>
    <mergeCell ref="E28:E29"/>
    <mergeCell ref="B47:B48"/>
    <mergeCell ref="B28:B29"/>
    <mergeCell ref="C28:C29"/>
    <mergeCell ref="D28:D29"/>
    <mergeCell ref="F28:F29"/>
    <mergeCell ref="B20:C20"/>
    <mergeCell ref="B21:C21"/>
    <mergeCell ref="B22:C22"/>
    <mergeCell ref="D23:G23"/>
    <mergeCell ref="B17:C17"/>
    <mergeCell ref="B18:C18"/>
    <mergeCell ref="B19:C19"/>
    <mergeCell ref="D20:G20"/>
    <mergeCell ref="D21:G21"/>
    <mergeCell ref="D22:G22"/>
    <mergeCell ref="D17:G17"/>
    <mergeCell ref="D18:G18"/>
    <mergeCell ref="D19:G19"/>
    <mergeCell ref="B23:C23"/>
    <mergeCell ref="B81:D81"/>
    <mergeCell ref="B75:B76"/>
    <mergeCell ref="C75:C76"/>
    <mergeCell ref="B43:B44"/>
    <mergeCell ref="B45:B46"/>
    <mergeCell ref="B72:D72"/>
    <mergeCell ref="B70:B71"/>
    <mergeCell ref="C70:C71"/>
    <mergeCell ref="B77:B78"/>
    <mergeCell ref="C77:C78"/>
    <mergeCell ref="B79:B80"/>
    <mergeCell ref="C79:C80"/>
    <mergeCell ref="B86:J86"/>
    <mergeCell ref="B100:B101"/>
    <mergeCell ref="C100:C101"/>
    <mergeCell ref="B102:D102"/>
    <mergeCell ref="B93:D93"/>
    <mergeCell ref="B96:B97"/>
    <mergeCell ref="C96:C97"/>
    <mergeCell ref="B98:B99"/>
    <mergeCell ref="C98:C99"/>
    <mergeCell ref="B89:B90"/>
    <mergeCell ref="C89:C90"/>
    <mergeCell ref="B91:B92"/>
    <mergeCell ref="C91:C92"/>
  </mergeCells>
  <dataValidations xWindow="2138" yWindow="765" count="6">
    <dataValidation type="decimal" operator="equal" allowBlank="1" showErrorMessage="1" error="Vpisana je neveljavna vrednost. Vpišite vrednost na dve decimalni mesti natančno. " promptTitle="Opozorilo!" prompt="Vnesite vrednost na dve decimalni mesti natančno._x000a_" sqref="H31:I33 K31:N33 P31:Q33" xr:uid="{E99C6247-37D1-4A9D-9858-913D899D1333}">
      <formula1>ROUND(H31,2)</formula1>
    </dataValidation>
    <dataValidation type="decimal" operator="equal" allowBlank="1" showInputMessage="1" showErrorMessage="1" error="Vpisana je neveljavna vrednost." promptTitle="Opozorilo!" prompt="Vpišite vrednost na dve decimalni mesti natančno._x000a_" sqref="H30:I30 K30:N30 P30:Q30 G34:G35 E68:I71 D43:G46 F55:F59" xr:uid="{BF91C45C-FA5B-41DE-A166-60C8313D48D0}">
      <formula1>ROUND(D30,2)</formula1>
    </dataValidation>
    <dataValidation type="list" allowBlank="1" showInputMessage="1" showErrorMessage="1" sqref="C56:C59" xr:uid="{E4286144-6386-48E4-99DF-57A097A22C1D}">
      <formula1>"RO,VP,MP,SP"</formula1>
    </dataValidation>
    <dataValidation type="list" allowBlank="1" showInputMessage="1" showErrorMessage="1" sqref="E57:E59" xr:uid="{E3C7D808-6191-4721-B754-6DFCF252041E}">
      <formula1>"i,ii"</formula1>
    </dataValidation>
    <dataValidation type="list" allowBlank="1" showInputMessage="1" showErrorMessage="1" sqref="D56:D59" xr:uid="{C25BE2D4-1C46-4D3E-A3D5-24E0F42E6FA6}">
      <formula1>"50%,60%,65%,70%,75%,80%,100%"</formula1>
    </dataValidation>
    <dataValidation type="list" allowBlank="1" showInputMessage="1" showErrorMessage="1" sqref="E56" xr:uid="{DF0246B1-FE88-407F-82A9-B996D986288C}">
      <formula1>"i,ii,NR"</formula1>
    </dataValidation>
  </dataValidations>
  <pageMargins left="0.70866141732283472" right="0.70866141732283472" top="0.74803149606299213" bottom="0.74803149606299213" header="0.31496062992125984" footer="0.31496062992125984"/>
  <pageSetup paperSize="8" scale="74" orientation="landscape" r:id="rId1"/>
  <colBreaks count="1" manualBreakCount="1">
    <brk id="14" max="1048575" man="1"/>
  </colBreaks>
  <ignoredErrors>
    <ignoredError sqref="E72:I72 E93:I9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D29"/>
  <sheetViews>
    <sheetView zoomScale="80" zoomScaleNormal="80" workbookViewId="0">
      <selection activeCell="C13" sqref="C13"/>
    </sheetView>
  </sheetViews>
  <sheetFormatPr defaultRowHeight="13.2" x14ac:dyDescent="0.25"/>
  <cols>
    <col min="1" max="1" width="6.44140625" bestFit="1" customWidth="1"/>
    <col min="2" max="2" width="42.44140625" customWidth="1"/>
    <col min="3" max="3" width="12.5546875" customWidth="1"/>
  </cols>
  <sheetData>
    <row r="1" spans="1:3" x14ac:dyDescent="0.25">
      <c r="A1" t="s">
        <v>20</v>
      </c>
    </row>
    <row r="2" spans="1:3" x14ac:dyDescent="0.25">
      <c r="A2" s="30" t="s">
        <v>28</v>
      </c>
    </row>
    <row r="3" spans="1:3" x14ac:dyDescent="0.25">
      <c r="A3" s="30" t="s">
        <v>29</v>
      </c>
    </row>
    <row r="11" spans="1:3" ht="13.8" x14ac:dyDescent="0.25">
      <c r="B11" s="45" t="s">
        <v>149</v>
      </c>
    </row>
    <row r="12" spans="1:3" x14ac:dyDescent="0.25">
      <c r="B12" s="34" t="s">
        <v>150</v>
      </c>
    </row>
    <row r="13" spans="1:3" ht="52.8" x14ac:dyDescent="0.25">
      <c r="B13" s="43" t="s">
        <v>151</v>
      </c>
      <c r="C13" s="44" t="b">
        <f>IF('FINANČNI NAČRT'!J19-'FINANČNI NAČRT'!K19=0,TRUE)</f>
        <v>1</v>
      </c>
    </row>
    <row r="14" spans="1:3" ht="52.8" x14ac:dyDescent="0.25">
      <c r="B14" s="43" t="s">
        <v>152</v>
      </c>
      <c r="C14" s="44" t="b">
        <f>IF('FINANČNI NAČRT'!J19-'FINANČNI NAČRT'!K19=0,TRUE)</f>
        <v>1</v>
      </c>
    </row>
    <row r="15" spans="1:3" ht="52.8" x14ac:dyDescent="0.25">
      <c r="B15" s="43" t="s">
        <v>153</v>
      </c>
      <c r="C15" s="44" t="b">
        <f>IF('FINANČNI NAČRT'!J19-'FINANČNI NAČRT'!K19=0,TRUE)</f>
        <v>1</v>
      </c>
    </row>
    <row r="16" spans="1:3" ht="52.8" x14ac:dyDescent="0.25">
      <c r="B16" s="43" t="s">
        <v>154</v>
      </c>
      <c r="C16" s="44" t="b">
        <f>IF('FINANČNI NAČRT'!J20-'FINANČNI NAČRT'!K20=0,TRUE)</f>
        <v>1</v>
      </c>
    </row>
    <row r="17" spans="2:4" ht="14.25" customHeight="1" x14ac:dyDescent="0.25">
      <c r="B17" s="43"/>
      <c r="C17" s="44"/>
    </row>
    <row r="18" spans="2:4" ht="14.25" customHeight="1" x14ac:dyDescent="0.25">
      <c r="B18" s="43"/>
      <c r="C18" s="44"/>
      <c r="D18" t="s">
        <v>64</v>
      </c>
    </row>
    <row r="19" spans="2:4" ht="137.4" customHeight="1" x14ac:dyDescent="0.25">
      <c r="B19" s="41" t="s">
        <v>155</v>
      </c>
      <c r="C19" s="42"/>
    </row>
    <row r="20" spans="2:4" ht="19.95" customHeight="1" x14ac:dyDescent="0.25">
      <c r="B20" s="39" t="s">
        <v>156</v>
      </c>
      <c r="C20" s="40" t="b">
        <f>IF('FINANČNI NAČRT'!K22-'FINANČNI NAČRT'!T44=0,TRUE)</f>
        <v>1</v>
      </c>
    </row>
    <row r="21" spans="2:4" ht="13.8" x14ac:dyDescent="0.25">
      <c r="B21" s="39" t="s">
        <v>157</v>
      </c>
      <c r="C21" s="40" t="b">
        <f>IF('FINANČNI NAČRT'!L22-'FINANČNI NAČRT'!U44=0,TRUE)</f>
        <v>1</v>
      </c>
    </row>
    <row r="22" spans="2:4" ht="13.8" x14ac:dyDescent="0.25">
      <c r="B22" s="39" t="s">
        <v>158</v>
      </c>
      <c r="C22" s="40" t="b">
        <f>IF('FINANČNI NAČRT'!M22-'FINANČNI NAČRT'!V44=0,TRUE)</f>
        <v>1</v>
      </c>
    </row>
    <row r="24" spans="2:4" x14ac:dyDescent="0.25">
      <c r="B24" s="34" t="s">
        <v>159</v>
      </c>
    </row>
    <row r="25" spans="2:4" ht="81" customHeight="1" x14ac:dyDescent="0.25">
      <c r="B25" s="35" t="s">
        <v>160</v>
      </c>
      <c r="C25" s="36"/>
    </row>
    <row r="26" spans="2:4" x14ac:dyDescent="0.25">
      <c r="B26" s="37" t="str">
        <f>+'VIRI PO LETIH IN K. PARTNERJIH'!B19</f>
        <v>Partner prijavitelj</v>
      </c>
      <c r="C26" s="38" t="b">
        <f>IF('VIRI PO LETIH IN K. PARTNERJIH'!U19-'FINANČNI NAČRT'!N22=0,TRUE)</f>
        <v>1</v>
      </c>
    </row>
    <row r="27" spans="2:4" x14ac:dyDescent="0.25">
      <c r="B27" s="37" t="str">
        <f>+'VIRI PO LETIH IN K. PARTNERJIH'!B20</f>
        <v>Naziv partnerja 2</v>
      </c>
      <c r="C27" s="38" t="b">
        <f>IF('VIRI PO LETIH IN K. PARTNERJIH'!U20-'FINANČNI NAČRT'!O22=0,TRUE)</f>
        <v>1</v>
      </c>
    </row>
    <row r="28" spans="2:4" x14ac:dyDescent="0.25">
      <c r="B28" s="37" t="str">
        <f>+'VIRI PO LETIH IN K. PARTNERJIH'!B21</f>
        <v>Naziv partnerja 3</v>
      </c>
      <c r="C28" s="38" t="b">
        <f>IF('VIRI PO LETIH IN K. PARTNERJIH'!U21-'FINANČNI NAČRT'!P22=0,TRUE)</f>
        <v>1</v>
      </c>
    </row>
    <row r="29" spans="2:4" x14ac:dyDescent="0.25">
      <c r="B29" s="37" t="str">
        <f>+'VIRI PO LETIH IN K. PARTNERJIH'!B22</f>
        <v>Naziv partnerja 4</v>
      </c>
      <c r="C29" s="38" t="b">
        <f>IF('VIRI PO LETIH IN K. PARTNERJIH'!U22-'FINANČNI NAČRT'!Q22=0,TRUE)</f>
        <v>1</v>
      </c>
    </row>
  </sheetData>
  <pageMargins left="0.7" right="0.7" top="0.75" bottom="0.75" header="0.3" footer="0.3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42806F2BD924AA594C95374E9402C" ma:contentTypeVersion="3" ma:contentTypeDescription="Create a new document." ma:contentTypeScope="" ma:versionID="17aa26da51ef9df503aa8d880fa12deb">
  <xsd:schema xmlns:xsd="http://www.w3.org/2001/XMLSchema" xmlns:xs="http://www.w3.org/2001/XMLSchema" xmlns:p="http://schemas.microsoft.com/office/2006/metadata/properties" xmlns:ns2="dcae51b1-13b7-4640-b837-5ebc47a65012" targetNamespace="http://schemas.microsoft.com/office/2006/metadata/properties" ma:root="true" ma:fieldsID="b92e5f02f05132f548e3ed90c0a5e501" ns2:_="">
    <xsd:import namespace="dcae51b1-13b7-4640-b837-5ebc47a650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e51b1-13b7-4640-b837-5ebc47a650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943197-A629-4CAA-B77D-E7AE762701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248E7-6491-44BB-850D-4A40F351C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ae51b1-13b7-4640-b837-5ebc47a650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9B8962-C9F6-4579-ACB8-283D41249EE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2</vt:i4>
      </vt:variant>
    </vt:vector>
  </HeadingPairs>
  <TitlesOfParts>
    <vt:vector size="6" baseType="lpstr">
      <vt:lpstr>FINANČNI NAČRT</vt:lpstr>
      <vt:lpstr>VIRI PO LETIH IN K. PARTNERJIH</vt:lpstr>
      <vt:lpstr>TABELE ZA PRENOS V O1 IN O2</vt:lpstr>
      <vt:lpstr>OP.</vt:lpstr>
      <vt:lpstr>'FINANČNI NAČRT'!Področje_tiskanja</vt:lpstr>
      <vt:lpstr>'VIRI PO LETIH IN K. PARTNERJIH'!Področje_tiskanja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Živa Kink</dc:creator>
  <cp:keywords/>
  <dc:description/>
  <cp:lastModifiedBy>Grošelj Nevenka</cp:lastModifiedBy>
  <cp:revision/>
  <dcterms:created xsi:type="dcterms:W3CDTF">2019-05-14T09:50:36Z</dcterms:created>
  <dcterms:modified xsi:type="dcterms:W3CDTF">2026-07-08T12:57:37Z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0x0101004FB42806F2BD924AA594C95374E9402C</vt:lpwstr>
  </property>
</Properties>
</file>