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Users\GroseljN-lokalno\2024\INTERNET\odprti dostop\obrazci\"/>
    </mc:Choice>
  </mc:AlternateContent>
  <xr:revisionPtr revIDLastSave="0" documentId="13_ncr:1_{6E7B8BBF-F232-4A31-BF72-21942512B316}" xr6:coauthVersionLast="36" xr6:coauthVersionMax="36" xr10:uidLastSave="{00000000-0000-0000-0000-000000000000}"/>
  <bookViews>
    <workbookView xWindow="0" yWindow="0" windowWidth="38400" windowHeight="17630" xr2:uid="{00000000-000D-0000-FFFF-FFFF00000000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38" i="1" l="1"/>
  <c r="I33" i="1"/>
  <c r="I7" i="1"/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I24" i="1" s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I30" i="1" s="1"/>
  <c r="G26" i="1"/>
  <c r="G25" i="1"/>
  <c r="G24" i="1"/>
  <c r="G23" i="1"/>
  <c r="G22" i="1"/>
  <c r="C12" i="1"/>
  <c r="C20" i="1" l="1"/>
  <c r="C28" i="1" s="1"/>
  <c r="C36" i="1" s="1"/>
  <c r="C44" i="1" s="1"/>
  <c r="H54" i="1" s="1"/>
  <c r="I40" i="1"/>
  <c r="I50" i="1"/>
  <c r="I47" i="1"/>
  <c r="I25" i="1"/>
  <c r="I39" i="1"/>
  <c r="I48" i="1"/>
  <c r="I46" i="1"/>
  <c r="I49" i="1"/>
  <c r="I23" i="1"/>
  <c r="I41" i="1"/>
  <c r="I31" i="1"/>
  <c r="I32" i="1"/>
  <c r="I42" i="1"/>
  <c r="I22" i="1"/>
  <c r="I26" i="1"/>
  <c r="I34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H15" i="1"/>
  <c r="H14" i="1"/>
  <c r="I16" i="1" l="1"/>
  <c r="H61" i="1"/>
  <c r="I55" i="1"/>
  <c r="I17" i="1"/>
  <c r="I15" i="1"/>
  <c r="I14" i="1"/>
  <c r="I18" i="1"/>
  <c r="I9" i="1"/>
  <c r="I58" i="1" s="1"/>
  <c r="I54" i="1" l="1"/>
  <c r="I59" i="1" l="1"/>
  <c r="I61" i="1" s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<sst xmlns="http://schemas.openxmlformats.org/spreadsheetml/2006/main" count="92" uniqueCount="32">
  <si>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</si>
  <si>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</si>
  <si>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</si>
  <si>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</si>
  <si>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</si>
  <si>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</si>
  <si>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</si>
  <si>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</si>
  <si>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</si>
  <si>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</si>
  <si>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</si>
  <si>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</si>
  <si>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</si>
  <si>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</si>
  <si>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</si>
  <si>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</si>
  <si>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</si>
  <si>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</si>
  <si>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</si>
  <si>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</si>
  <si>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</si>
  <si>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</si>
  <si>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</si>
  <si>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</si>
  <si>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</si>
  <si>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</si>
  <si>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</si>
  <si>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</si>
  <si>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</si>
  <si>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</si>
  <si>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</si>
  <si>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Splošnega akta o postopkih (so)financiranja in ocenjevanja ter spremljanju izvajanja znanstvenoraziskovalne dejavnosti in Metodologije ocenjevanja prijav v postopkih za (so)financiranje znanstvenoraziskovalne dejavnosti.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</si>
</sst>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7.7"/>
      <color theme="1"/>
      <name val="Calibri"/>
      <family val="2"/>
      <charset val="238"/>
      <scheme val="minor"/>
    </font>
    <font>
      <sz val="5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3" fontId="6" fillId="0" borderId="0" xfId="0" applyNumberFormat="1" applyFont="1"/>
    <xf numFmtId="3" fontId="7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68F468"/>
      <color rgb="FF7CFCD1"/>
      <color rgb="FF82F6AE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M67"/>
  <sheetViews>
    <sheetView tabSelected="1" topLeftCell="A43" workbookViewId="0">
      <selection activeCell="D46" sqref="D46:E50"/>
    </sheetView>
  </sheetViews>
  <sheetFormatPr defaultRowHeight="14.5" x14ac:dyDescent="0.35"/>
  <cols>
    <col min="3" max="3" width="13.7265625" customWidth="1"/>
    <col min="4" max="4" width="23.1796875" customWidth="1"/>
    <col min="5" max="5" width="27" customWidth="1"/>
    <col min="6" max="6" width="19.7265625" customWidth="1"/>
    <col min="7" max="7" width="30.81640625" customWidth="1"/>
    <col min="8" max="8" width="16.453125" customWidth="1"/>
    <col min="9" max="9" width="14.1796875" customWidth="1"/>
    <col min="11" max="11" width="13.1796875" customWidth="1"/>
    <col min="16" max="16" width="15.453125" customWidth="1"/>
  </cols>
  <sheetData>
    <row r="2" spans="1:13" ht="18.5" x14ac:dyDescent="0.45">
      <c r="B2" s="7" t="s">
        <v>0</v>
      </c>
    </row>
    <row r="3" spans="1:13" x14ac:dyDescent="0.35">
      <c r="I3" s="25"/>
    </row>
    <row r="4" spans="1:13" x14ac:dyDescent="0.35">
      <c r="B4" s="21" t="s">
        <v>16</v>
      </c>
      <c r="C4" s="4"/>
      <c r="D4" s="4"/>
      <c r="E4" s="4"/>
      <c r="F4" s="4"/>
      <c r="G4" s="4"/>
      <c r="H4" s="4"/>
      <c r="I4" s="26">
        <v>2023</v>
      </c>
    </row>
    <row r="5" spans="1:13" x14ac:dyDescent="0.35">
      <c r="B5" s="21" t="s">
        <v>12</v>
      </c>
      <c r="C5" s="4"/>
      <c r="D5" s="4"/>
      <c r="E5" s="4"/>
      <c r="F5" s="4"/>
      <c r="G5" s="4"/>
      <c r="H5" s="4"/>
      <c r="I5" s="27">
        <v>49.73</v>
      </c>
    </row>
    <row r="6" spans="1:13" x14ac:dyDescent="0.35">
      <c r="B6" s="22" t="s">
        <v>13</v>
      </c>
      <c r="C6" s="6"/>
      <c r="D6" s="6"/>
      <c r="E6" s="6"/>
      <c r="F6" s="6"/>
      <c r="G6" s="6"/>
      <c r="H6" s="6"/>
      <c r="I6" s="28">
        <f>+ROUND(I5*1700,2)</f>
        <v>84541</v>
      </c>
      <c r="K6" s="53"/>
      <c r="M6" s="54"/>
    </row>
    <row r="7" spans="1:13" x14ac:dyDescent="0.35">
      <c r="B7" s="23" t="s">
        <v>1</v>
      </c>
      <c r="C7" s="5"/>
      <c r="D7" s="5"/>
      <c r="E7" s="5"/>
      <c r="F7" s="5"/>
      <c r="G7" s="5"/>
      <c r="H7" s="5"/>
      <c r="I7" s="28">
        <f>+I6*15</f>
        <v>1268115</v>
      </c>
    </row>
    <row r="8" spans="1:13" x14ac:dyDescent="0.35">
      <c r="B8" s="24" t="s">
        <v>27</v>
      </c>
      <c r="C8" s="6"/>
      <c r="D8" s="6"/>
      <c r="E8" s="6"/>
      <c r="F8" s="6"/>
      <c r="G8" s="6"/>
      <c r="H8" s="6"/>
      <c r="I8" s="2">
        <v>0</v>
      </c>
      <c r="K8" s="53"/>
    </row>
    <row r="9" spans="1:13" x14ac:dyDescent="0.35">
      <c r="B9" s="24" t="s">
        <v>26</v>
      </c>
      <c r="C9" s="6"/>
      <c r="D9" s="6"/>
      <c r="E9" s="6"/>
      <c r="F9" s="6"/>
      <c r="G9" s="6"/>
      <c r="H9" s="6"/>
      <c r="I9" s="3">
        <f>+ROUND(I7/10*I8,0)</f>
        <v>0</v>
      </c>
    </row>
    <row r="12" spans="1:13" ht="21.75" customHeight="1" x14ac:dyDescent="0.35">
      <c r="A12" s="15"/>
      <c r="B12" s="16" t="s">
        <v>18</v>
      </c>
      <c r="C12" s="17">
        <f>+I4</f>
        <v>2023</v>
      </c>
      <c r="D12" s="10" t="s">
        <v>19</v>
      </c>
      <c r="E12" s="10"/>
      <c r="F12" s="10"/>
      <c r="G12" s="10"/>
      <c r="H12" s="10"/>
      <c r="I12" s="9"/>
    </row>
    <row r="13" spans="1:13" ht="47.25" customHeight="1" x14ac:dyDescent="0.35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3" x14ac:dyDescent="0.35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3" x14ac:dyDescent="0.35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3" x14ac:dyDescent="0.35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>+H16*G16</f>
        <v>0</v>
      </c>
      <c r="K16" s="15"/>
    </row>
    <row r="17" spans="2:9" x14ac:dyDescent="0.35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35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35"/>
    <row r="20" spans="2:9" ht="15.5" x14ac:dyDescent="0.35">
      <c r="B20" s="16" t="s">
        <v>18</v>
      </c>
      <c r="C20" s="17">
        <f>+C12-1</f>
        <v>2022</v>
      </c>
      <c r="D20" s="10" t="s">
        <v>19</v>
      </c>
      <c r="E20" s="10"/>
      <c r="F20" s="10"/>
      <c r="G20" s="10"/>
      <c r="H20" s="10"/>
      <c r="I20" s="9"/>
    </row>
    <row r="21" spans="2:9" ht="43.5" x14ac:dyDescent="0.35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35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35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35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>+H24*G24</f>
        <v>0</v>
      </c>
    </row>
    <row r="25" spans="2:9" x14ac:dyDescent="0.35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35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5" x14ac:dyDescent="0.35">
      <c r="B28" s="16" t="s">
        <v>18</v>
      </c>
      <c r="C28" s="17">
        <f>+C20-1</f>
        <v>2021</v>
      </c>
      <c r="D28" s="10" t="s">
        <v>19</v>
      </c>
      <c r="E28" s="10"/>
      <c r="F28" s="10"/>
      <c r="G28" s="10"/>
      <c r="H28" s="10"/>
      <c r="I28" s="9"/>
    </row>
    <row r="29" spans="2:9" ht="43.5" x14ac:dyDescent="0.35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35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35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35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35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>+H33*G33</f>
        <v>0</v>
      </c>
    </row>
    <row r="34" spans="2:9" x14ac:dyDescent="0.35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5" x14ac:dyDescent="0.35">
      <c r="B36" s="16" t="s">
        <v>18</v>
      </c>
      <c r="C36" s="17">
        <f>+C28-1</f>
        <v>2020</v>
      </c>
      <c r="D36" s="10" t="s">
        <v>19</v>
      </c>
      <c r="E36" s="10"/>
      <c r="F36" s="10"/>
      <c r="G36" s="10"/>
      <c r="H36" s="10"/>
      <c r="I36" s="9"/>
    </row>
    <row r="37" spans="2:9" ht="43.5" x14ac:dyDescent="0.35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35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35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35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35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35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5" x14ac:dyDescent="0.35">
      <c r="B44" s="16" t="s">
        <v>18</v>
      </c>
      <c r="C44" s="17">
        <f>+C36-1</f>
        <v>2019</v>
      </c>
      <c r="D44" s="10" t="s">
        <v>19</v>
      </c>
      <c r="E44" s="10"/>
      <c r="F44" s="10"/>
      <c r="G44" s="10"/>
      <c r="H44" s="10"/>
      <c r="I44" s="9"/>
    </row>
    <row r="45" spans="2:9" ht="43.5" x14ac:dyDescent="0.35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35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35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35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35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35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35">
      <c r="H53" s="13"/>
      <c r="I53" s="13"/>
      <c r="J53" s="13"/>
    </row>
    <row r="54" spans="2:10" x14ac:dyDescent="0.35">
      <c r="B54" s="50"/>
      <c r="C54" s="25"/>
      <c r="F54" s="29" t="s">
        <v>24</v>
      </c>
      <c r="G54" s="30"/>
      <c r="H54" s="31" t="str">
        <f>CONCATENATE(C44,"-",I4)</f>
        <v>2019-2023</v>
      </c>
      <c r="I54" s="32">
        <f>+SUM(I14:I50)</f>
        <v>0</v>
      </c>
      <c r="J54" s="13"/>
    </row>
    <row r="55" spans="2:10" x14ac:dyDescent="0.35">
      <c r="B55" s="51"/>
      <c r="C55" t="s">
        <v>14</v>
      </c>
      <c r="F55" s="33" t="s">
        <v>25</v>
      </c>
      <c r="G55" s="34"/>
      <c r="H55" s="35" t="str">
        <f>+H54</f>
        <v>2019-2023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35">
      <c r="B56" s="52"/>
      <c r="C56" t="s">
        <v>15</v>
      </c>
      <c r="F56" s="37" t="s">
        <v>21</v>
      </c>
      <c r="G56" s="38"/>
      <c r="H56" s="39" t="str">
        <f>+H54</f>
        <v>2019-2023</v>
      </c>
      <c r="I56" s="40">
        <f>+I54+I55</f>
        <v>0</v>
      </c>
    </row>
    <row r="57" spans="2:10" x14ac:dyDescent="0.35">
      <c r="F57" s="34"/>
      <c r="G57" s="34"/>
      <c r="H57" s="34"/>
      <c r="I57" s="34"/>
    </row>
    <row r="58" spans="2:10" x14ac:dyDescent="0.35">
      <c r="F58" s="41" t="s">
        <v>30</v>
      </c>
      <c r="G58" s="42"/>
      <c r="H58" s="43" t="str">
        <f>+H56</f>
        <v>2019-2023</v>
      </c>
      <c r="I58" s="44">
        <f>+I9</f>
        <v>0</v>
      </c>
    </row>
    <row r="59" spans="2:10" x14ac:dyDescent="0.35">
      <c r="F59" s="45" t="s">
        <v>29</v>
      </c>
      <c r="G59" s="38"/>
      <c r="H59" s="46" t="str">
        <f>+H58</f>
        <v>2019-2023</v>
      </c>
      <c r="I59" s="47">
        <f>+IF(I54&gt;=I58,0,(MIN(I58-I54,I55)))</f>
        <v>0</v>
      </c>
    </row>
    <row r="60" spans="2:10" x14ac:dyDescent="0.35">
      <c r="F60" s="34"/>
      <c r="G60" s="34"/>
      <c r="H60" s="34"/>
      <c r="I60" s="34"/>
    </row>
    <row r="61" spans="2:10" x14ac:dyDescent="0.35">
      <c r="F61" s="48" t="s">
        <v>28</v>
      </c>
      <c r="G61" s="48"/>
      <c r="H61" s="49" t="str">
        <f>+H58</f>
        <v>2019-2023</v>
      </c>
      <c r="I61" s="28">
        <f>+I54+I59</f>
        <v>0</v>
      </c>
    </row>
    <row r="63" spans="2:10" ht="15" thickBot="1" x14ac:dyDescent="0.4"/>
    <row r="64" spans="2:10" ht="16" thickBot="1" x14ac:dyDescent="0.4">
      <c r="F64" s="18" t="s">
        <v>20</v>
      </c>
      <c r="G64" s="19"/>
      <c r="H64" s="19" t="str">
        <f>+H54</f>
        <v>2019-2023</v>
      </c>
      <c r="I64" s="20">
        <f>+ROUND(MIN(5,I61/I7*5),2)</f>
        <v>0</v>
      </c>
    </row>
    <row r="67" spans="2:9" ht="37.5" customHeight="1" x14ac:dyDescent="0.35">
      <c r="B67" s="55" t="s">
        <v>31</v>
      </c>
      <c r="C67" s="56"/>
      <c r="D67" s="56"/>
      <c r="E67" s="56"/>
      <c r="F67" s="56"/>
      <c r="G67" s="56"/>
      <c r="H67" s="56"/>
      <c r="I67" s="57"/>
    </row>
  </sheetData>
  <sheetProtection sheet="1" selectLockedCells="1"/>
  <mergeCells count="1">
    <mergeCell ref="B67:I67"/>
  </mergeCells>
  <pageMargins left="0.7" right="0.7" top="0.75" bottom="0.75" header="0.3" footer="0.3"/>
  <pageSetup paperSize="8" orientation="landscape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Grošelj Nevenka</cp:lastModifiedBy>
  <cp:lastPrinted>2024-01-22T11:17:26Z</cp:lastPrinted>
  <dcterms:created xsi:type="dcterms:W3CDTF">2015-03-18T17:49:16Z</dcterms:created>
  <dcterms:modified xsi:type="dcterms:W3CDTF">2024-01-22T11:17:32Z</dcterms:modified>
</cp:coreProperties>
</file>