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D:\Users\GroseljN-lokalno\2020\INTERNET\mednarodno\vodilna\CEUS-NCN\"/>
    </mc:Choice>
  </mc:AlternateContent>
  <xr:revisionPtr revIDLastSave="0" documentId="13_ncr:1_{098E2635-2DEC-485C-9DF6-5383D8BE157F}" xr6:coauthVersionLast="36" xr6:coauthVersionMax="36" xr10:uidLastSave="{00000000-0000-0000-0000-000000000000}"/>
  <bookViews>
    <workbookView xWindow="-28920" yWindow="-6660" windowWidth="29040" windowHeight="15840" xr2:uid="{00000000-000D-0000-FFFF-FFFF00000000}"/>
  </bookViews>
  <sheets>
    <sheet name="CEUS - SI, AT, CZ" sheetId="1" r:id="rId1"/>
    <sheet name="CEUS-JUSTIFICATION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B22" i="1"/>
  <c r="C14" i="1" l="1"/>
  <c r="R13" i="1" l="1"/>
  <c r="R14" i="1"/>
  <c r="R15" i="1"/>
  <c r="R16" i="1"/>
  <c r="R17" i="1"/>
  <c r="R18" i="1"/>
  <c r="R19" i="1"/>
  <c r="R20" i="1"/>
  <c r="R21" i="1"/>
  <c r="R12" i="1"/>
  <c r="R22" i="1" l="1"/>
  <c r="B27" i="4"/>
  <c r="B28" i="4"/>
  <c r="B29" i="4"/>
  <c r="B30" i="4"/>
  <c r="B31" i="4"/>
  <c r="B32" i="4"/>
  <c r="B26" i="4"/>
  <c r="B17" i="4"/>
  <c r="B18" i="4"/>
  <c r="B19" i="4"/>
  <c r="B20" i="4"/>
  <c r="B21" i="4"/>
  <c r="B23" i="4"/>
  <c r="B16" i="4"/>
  <c r="B11" i="4"/>
  <c r="B12" i="4"/>
  <c r="B10" i="4"/>
  <c r="B9" i="4"/>
  <c r="C12" i="1" l="1"/>
  <c r="C9" i="4" s="1"/>
  <c r="H12" i="1"/>
  <c r="C11" i="4"/>
  <c r="C16" i="4" l="1"/>
  <c r="M13" i="1"/>
  <c r="C27" i="4" s="1"/>
  <c r="M14" i="1"/>
  <c r="C28" i="4" s="1"/>
  <c r="M15" i="1"/>
  <c r="C29" i="4" s="1"/>
  <c r="M16" i="1"/>
  <c r="C30" i="4" s="1"/>
  <c r="M17" i="1"/>
  <c r="C31" i="4" s="1"/>
  <c r="M18" i="1"/>
  <c r="C32" i="4" s="1"/>
  <c r="M12" i="1" l="1"/>
  <c r="H13" i="1"/>
  <c r="H14" i="1"/>
  <c r="C18" i="4" s="1"/>
  <c r="H15" i="1"/>
  <c r="C19" i="4" s="1"/>
  <c r="H16" i="1"/>
  <c r="C20" i="4" s="1"/>
  <c r="H17" i="1"/>
  <c r="C21" i="4" s="1"/>
  <c r="C13" i="1"/>
  <c r="C10" i="4" s="1"/>
  <c r="C15" i="1"/>
  <c r="C12" i="4" s="1"/>
  <c r="C17" i="4" l="1"/>
  <c r="C26" i="4"/>
  <c r="M22" i="1"/>
  <c r="C22" i="1" l="1"/>
  <c r="C13" i="4" s="1"/>
  <c r="B33" i="4" l="1"/>
  <c r="Q22" i="1" l="1"/>
  <c r="B13" i="4"/>
  <c r="B22" i="4"/>
  <c r="G22" i="1" l="1"/>
  <c r="H18" i="1"/>
  <c r="C22" i="4" l="1"/>
  <c r="H22" i="1"/>
  <c r="C23" i="4" s="1"/>
  <c r="Q23" i="1"/>
  <c r="C33" i="4"/>
  <c r="H23" i="1"/>
  <c r="C23" i="1"/>
  <c r="M23" i="1"/>
</calcChain>
</file>

<file path=xl/sharedStrings.xml><?xml version="1.0" encoding="utf-8"?>
<sst xmlns="http://schemas.openxmlformats.org/spreadsheetml/2006/main" count="140" uniqueCount="73">
  <si>
    <t>ARRS -requested sum (in EUR)</t>
  </si>
  <si>
    <t>FWF - requested sum (in EUR)</t>
  </si>
  <si>
    <t>Personnel costs</t>
  </si>
  <si>
    <t>Material costs</t>
  </si>
  <si>
    <t>Travel costs</t>
  </si>
  <si>
    <t>Other costs</t>
  </si>
  <si>
    <t>Service contract costs</t>
  </si>
  <si>
    <t xml:space="preserve">share in % </t>
  </si>
  <si>
    <t>Other services</t>
  </si>
  <si>
    <t xml:space="preserve">Material costs </t>
  </si>
  <si>
    <t>Personnel costs and scholarships</t>
  </si>
  <si>
    <t>Research equipment, devices and software</t>
  </si>
  <si>
    <t>Materials and small equipment</t>
  </si>
  <si>
    <t>Outsourced services</t>
  </si>
  <si>
    <t>Visits and consultations</t>
  </si>
  <si>
    <t>Collective investigators</t>
  </si>
  <si>
    <t>share in %</t>
  </si>
  <si>
    <t>GACR requested sum (in CZK)</t>
  </si>
  <si>
    <t>Social contributions</t>
  </si>
  <si>
    <t>General costs 
(5 %)</t>
  </si>
  <si>
    <t>Equipments 
costs</t>
  </si>
  <si>
    <t xml:space="preserve">FWF 
cost category </t>
  </si>
  <si>
    <t>ARRS 
cost category</t>
  </si>
  <si>
    <t>GACR 
cost category</t>
  </si>
  <si>
    <t>NCN 
cost category</t>
  </si>
  <si>
    <t>Costs of material and services (CMS)</t>
  </si>
  <si>
    <t>Depreciation costs (DC)</t>
  </si>
  <si>
    <t xml:space="preserve">General costs 
</t>
  </si>
  <si>
    <t>Please enter the total costs that are requested from the respective funding agency. Cost must be calculated in accordance with national guidelines.</t>
  </si>
  <si>
    <t>CEUS Cost sheet - Comparative cost overview of national project parts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</si>
  <si>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ARRS, FWF, GACR and NCN.</t>
    </r>
  </si>
  <si>
    <t xml:space="preserve">NCN - requested sum (in PLN) </t>
  </si>
  <si>
    <t>Business trips</t>
  </si>
  <si>
    <t xml:space="preserve">SUM (in </t>
  </si>
  <si>
    <r>
      <rPr>
        <b/>
        <sz val="11"/>
        <color theme="1"/>
        <rFont val="Arial"/>
        <family val="2"/>
      </rPr>
      <t>Important note</t>
    </r>
    <r>
      <rPr>
        <sz val="11"/>
        <color theme="1"/>
        <rFont val="Arial"/>
        <family val="2"/>
      </rPr>
      <t xml:space="preserve">: In order to establish which research funding organization acts as the Lead Agency, the distribution of the funding requested is decisive. The following thresholds apply: </t>
    </r>
  </si>
  <si>
    <r>
      <t xml:space="preserve">SUM (in EUR </t>
    </r>
    <r>
      <rPr>
        <b/>
        <sz val="11"/>
        <rFont val="Arial"/>
        <family val="2"/>
        <charset val="238"/>
      </rPr>
      <t>and in PLN</t>
    </r>
    <r>
      <rPr>
        <b/>
        <sz val="11"/>
        <rFont val="Arial"/>
        <family val="2"/>
      </rPr>
      <t>)</t>
    </r>
  </si>
  <si>
    <r>
      <t xml:space="preserve">SUM </t>
    </r>
    <r>
      <rPr>
        <b/>
        <sz val="11"/>
        <rFont val="Arial"/>
        <family val="2"/>
        <charset val="238"/>
      </rPr>
      <t>(in CZK and in PLN)</t>
    </r>
  </si>
  <si>
    <t>Detailed justification of the costs planned for the Slovenian research team</t>
  </si>
  <si>
    <t>Detailed justification of the costs planned for the Austrian research team</t>
  </si>
  <si>
    <t>Detailed justification of the costs planned for the Czech research team</t>
  </si>
  <si>
    <r>
      <t>*</t>
    </r>
    <r>
      <rPr>
        <b/>
        <sz val="11"/>
        <color theme="1"/>
        <rFont val="Arial"/>
        <family val="2"/>
      </rPr>
      <t>Bilateral projects</t>
    </r>
    <r>
      <rPr>
        <sz val="11"/>
        <color theme="1"/>
        <rFont val="Arial"/>
        <family val="2"/>
      </rPr>
      <t xml:space="preserve">: At least 40 % of the entire project costs must be applied for at the Lead Agency </t>
    </r>
    <r>
      <rPr>
        <sz val="11"/>
        <color rgb="FFFF0000"/>
        <rFont val="Arial"/>
        <family val="2"/>
        <charset val="238"/>
      </rPr>
      <t>(NCN in OPUS LAP)</t>
    </r>
  </si>
  <si>
    <r>
      <t>*</t>
    </r>
    <r>
      <rPr>
        <b/>
        <sz val="11"/>
        <color theme="1"/>
        <rFont val="Arial"/>
        <family val="2"/>
      </rPr>
      <t>Trilateral projects</t>
    </r>
    <r>
      <rPr>
        <sz val="11"/>
        <color theme="1"/>
        <rFont val="Arial"/>
        <family val="2"/>
      </rPr>
      <t xml:space="preserve">: At least 25 % of the entire project costs must be applied for at the Lead Agency </t>
    </r>
    <r>
      <rPr>
        <sz val="11"/>
        <color rgb="FFFF0000"/>
        <rFont val="Arial"/>
        <family val="2"/>
        <charset val="238"/>
      </rPr>
      <t>(NCN in OPUS LAP)</t>
    </r>
  </si>
  <si>
    <t>share in %*</t>
  </si>
  <si>
    <t>SUM</t>
  </si>
  <si>
    <t>please, see  sheet CEUS -JUSTIFICATION in this excel file</t>
  </si>
  <si>
    <t xml:space="preserve">General indirect costs 
</t>
  </si>
  <si>
    <t>Indirect costs of OA</t>
  </si>
  <si>
    <t>no justification required</t>
  </si>
  <si>
    <t>details of the costs planned for the Austrian research team</t>
  </si>
  <si>
    <t>details of the costs planned for the Czech research team</t>
  </si>
  <si>
    <t>Detailed justification of the costs planned for the Austrian research team (in EUR and in PLN)</t>
  </si>
  <si>
    <t>Detailed justification of the costs planned for the Czech research team (in CZK and in PLN)</t>
  </si>
  <si>
    <t>IMPORTANT: please, fill in sheet CEUS -JUSTIFICATION in this excel file</t>
  </si>
  <si>
    <t>NCN - requested sum (in EUR)</t>
  </si>
  <si>
    <t>The costs are imported from "sheet CEUS - SI, AT, CZ" in the same excel file; please, fill the "CEUS - SI, AT, CZ" sheet first.</t>
  </si>
  <si>
    <t>exchange rate applied 1 EUR = 4,4490 PLN</t>
  </si>
  <si>
    <t>exchange rate applied 1 CZK = 0,1673 PLN</t>
  </si>
  <si>
    <r>
      <t xml:space="preserve">ARRS-requested sum (in PLN; </t>
    </r>
    <r>
      <rPr>
        <sz val="11"/>
        <color theme="1"/>
        <rFont val="Arial"/>
        <family val="2"/>
        <charset val="238"/>
      </rPr>
      <t>1 EUR= 4,4490 PLN</t>
    </r>
    <r>
      <rPr>
        <b/>
        <sz val="11"/>
        <color theme="1"/>
        <rFont val="Arial"/>
        <family val="2"/>
      </rPr>
      <t>)</t>
    </r>
  </si>
  <si>
    <r>
      <t>FWF -requested sum (in PLN;</t>
    </r>
    <r>
      <rPr>
        <sz val="11"/>
        <rFont val="Arial"/>
        <family val="2"/>
        <charset val="238"/>
      </rPr>
      <t xml:space="preserve"> 1 EUR= 4,4490 PLN</t>
    </r>
    <r>
      <rPr>
        <b/>
        <sz val="11"/>
        <rFont val="Arial"/>
        <family val="2"/>
      </rPr>
      <t>)</t>
    </r>
  </si>
  <si>
    <r>
      <t xml:space="preserve"> GACR requested sum (in PLN; </t>
    </r>
    <r>
      <rPr>
        <sz val="11"/>
        <color theme="1"/>
        <rFont val="Arial"/>
        <family val="2"/>
      </rPr>
      <t>1 CZK = 0,1673 PLN)</t>
    </r>
  </si>
  <si>
    <t xml:space="preserve">IMPORTANT: the table below will serve as a basis of  the merit-based evaluation carried out by NCN, therefore it is crucial to include comprehensive and detailed justification of the costs planned for the Austrian and Czech research teams in 'CEUS-JUSTIFICATION' sheet. </t>
  </si>
  <si>
    <r>
      <t xml:space="preserve">GACR requested sum (in PLN; </t>
    </r>
    <r>
      <rPr>
        <sz val="11"/>
        <color theme="1"/>
        <rFont val="Arial"/>
        <family val="2"/>
      </rPr>
      <t>1 CZK = 0,1673 PLN)</t>
    </r>
  </si>
  <si>
    <t xml:space="preserve">IMPORTANT: the table below will serve as a basis of  the merit-based evaluation carried out by NCN, therefore it is crucial to include comprehensive and detailed justification of the costs planned for the  Austrian and Czech research teams in this table. </t>
  </si>
  <si>
    <t>exchange rate applied 1 PLN = 0,2248 EUR</t>
  </si>
  <si>
    <t>ARRS *
cost category</t>
  </si>
  <si>
    <t>SUM (in EUR and in PLN)**</t>
  </si>
  <si>
    <t>** Navedeni skupni zneski (SUM) v Stroškovniku CEUS morajo biti identični zneskom v prijavni vlogi (Zaprošeno sofinanciranje za celotno obdobje izvajanja raziskovalnega projekta).</t>
  </si>
  <si>
    <t>* Za ARRS ob upoštevanju izbrane cenovne kategorije in razmerja stroškov v okviru izbrane cenovne kategorije skladno z objavlnejo ceno ekvivalenta polne zaposlitve (FTE).</t>
  </si>
  <si>
    <t>Datum:</t>
  </si>
  <si>
    <t>Zakoniti zastopnik oz. pooblaščena oseba RO:</t>
  </si>
  <si>
    <t>Žig</t>
  </si>
  <si>
    <t>Vodja raziskovalnega projekta: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</si>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</sst>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#,##0.00\ [$€-1]"/>
    <numFmt numFmtId="166" formatCode="#,##0.00\ &quot;zł&quot;"/>
    <numFmt numFmtId="167" formatCode="[$€-2]\ #,##0.00"/>
    <numFmt numFmtId="168" formatCode="#,##0\ &quot;zł&quot;"/>
    <numFmt numFmtId="169" formatCode="#,##0.00\ [$Kč-405]"/>
    <numFmt numFmtId="170" formatCode="[$€-2]\ #,##0"/>
    <numFmt numFmtId="171" formatCode="#,##0.0000\ [$€-1]"/>
    <numFmt numFmtId="172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2"/>
      <color rgb="FFFF00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0" fillId="0" borderId="1" xfId="0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164" fontId="17" fillId="4" borderId="1" xfId="0" applyNumberFormat="1" applyFont="1" applyFill="1" applyBorder="1" applyAlignment="1" applyProtection="1">
      <alignment horizontal="center"/>
    </xf>
    <xf numFmtId="166" fontId="9" fillId="3" borderId="1" xfId="0" applyNumberFormat="1" applyFont="1" applyFill="1" applyBorder="1" applyAlignment="1" applyProtection="1">
      <alignment horizontal="right" vertical="center" wrapText="1" indent="1"/>
    </xf>
    <xf numFmtId="166" fontId="21" fillId="3" borderId="1" xfId="0" applyNumberFormat="1" applyFont="1" applyFill="1" applyBorder="1" applyAlignment="1" applyProtection="1">
      <alignment horizontal="right" vertical="center" wrapText="1" indent="1"/>
    </xf>
    <xf numFmtId="0" fontId="10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vertical="center" wrapText="1"/>
    </xf>
    <xf numFmtId="0" fontId="9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vertical="center" wrapText="1"/>
    </xf>
    <xf numFmtId="0" fontId="20" fillId="6" borderId="1" xfId="0" applyFont="1" applyFill="1" applyBorder="1" applyAlignment="1" applyProtection="1">
      <alignment vertical="center" wrapText="1"/>
    </xf>
    <xf numFmtId="167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2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18" fillId="6" borderId="1" xfId="0" applyFont="1" applyFill="1" applyBorder="1" applyAlignment="1" applyProtection="1">
      <alignment wrapText="1"/>
    </xf>
    <xf numFmtId="0" fontId="10" fillId="6" borderId="1" xfId="0" applyFont="1" applyFill="1" applyBorder="1" applyProtection="1"/>
    <xf numFmtId="167" fontId="10" fillId="3" borderId="1" xfId="0" applyNumberFormat="1" applyFont="1" applyFill="1" applyBorder="1" applyAlignment="1" applyProtection="1">
      <alignment horizontal="right" wrapText="1" indent="1"/>
    </xf>
    <xf numFmtId="168" fontId="10" fillId="3" borderId="1" xfId="0" applyNumberFormat="1" applyFont="1" applyFill="1" applyBorder="1" applyAlignment="1" applyProtection="1">
      <alignment horizontal="right" wrapText="1" indent="1"/>
    </xf>
    <xf numFmtId="4" fontId="10" fillId="3" borderId="1" xfId="0" applyNumberFormat="1" applyFont="1" applyFill="1" applyBorder="1" applyAlignment="1" applyProtection="1">
      <alignment horizontal="right" wrapText="1" indent="1"/>
    </xf>
    <xf numFmtId="164" fontId="9" fillId="3" borderId="1" xfId="0" applyNumberFormat="1" applyFont="1" applyFill="1" applyBorder="1" applyAlignment="1" applyProtection="1">
      <alignment horizontal="center"/>
    </xf>
    <xf numFmtId="167" fontId="19" fillId="3" borderId="1" xfId="0" applyNumberFormat="1" applyFont="1" applyFill="1" applyBorder="1" applyAlignment="1" applyProtection="1">
      <alignment horizontal="right" wrapText="1" indent="1"/>
    </xf>
    <xf numFmtId="168" fontId="19" fillId="3" borderId="1" xfId="0" applyNumberFormat="1" applyFont="1" applyFill="1" applyBorder="1" applyAlignment="1" applyProtection="1">
      <alignment horizontal="right" wrapText="1" indent="1"/>
    </xf>
    <xf numFmtId="4" fontId="19" fillId="3" borderId="1" xfId="0" applyNumberFormat="1" applyFont="1" applyFill="1" applyBorder="1" applyAlignment="1" applyProtection="1">
      <alignment horizontal="right" wrapText="1" indent="1"/>
    </xf>
    <xf numFmtId="0" fontId="19" fillId="6" borderId="1" xfId="0" applyFont="1" applyFill="1" applyBorder="1" applyAlignment="1" applyProtection="1">
      <alignment wrapText="1"/>
    </xf>
    <xf numFmtId="0" fontId="10" fillId="6" borderId="1" xfId="0" applyFont="1" applyFill="1" applyBorder="1" applyAlignment="1" applyProtection="1">
      <alignment wrapText="1"/>
    </xf>
    <xf numFmtId="169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9" fontId="10" fillId="3" borderId="1" xfId="0" applyNumberFormat="1" applyFont="1" applyFill="1" applyBorder="1" applyAlignment="1" applyProtection="1">
      <alignment horizontal="right" wrapText="1" indent="1"/>
    </xf>
    <xf numFmtId="0" fontId="9" fillId="3" borderId="2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right" vertical="center" wrapText="1" indent="1"/>
    </xf>
    <xf numFmtId="0" fontId="9" fillId="3" borderId="3" xfId="0" applyFont="1" applyFill="1" applyBorder="1" applyAlignment="1" applyProtection="1">
      <alignment vertical="center" wrapText="1"/>
    </xf>
    <xf numFmtId="0" fontId="9" fillId="3" borderId="3" xfId="0" applyFont="1" applyFill="1" applyBorder="1" applyAlignment="1" applyProtection="1">
      <alignment horizontal="right" vertical="center" wrapText="1" indent="1"/>
    </xf>
    <xf numFmtId="0" fontId="9" fillId="3" borderId="6" xfId="0" applyFont="1" applyFill="1" applyBorder="1" applyAlignment="1" applyProtection="1">
      <alignment horizontal="right" vertical="center" wrapText="1" indent="1"/>
    </xf>
    <xf numFmtId="0" fontId="9" fillId="3" borderId="4" xfId="0" applyFont="1" applyFill="1" applyBorder="1" applyAlignment="1" applyProtection="1">
      <alignment horizontal="right" vertical="center" wrapText="1" indent="1"/>
    </xf>
    <xf numFmtId="0" fontId="21" fillId="3" borderId="2" xfId="0" applyFont="1" applyFill="1" applyBorder="1" applyAlignment="1" applyProtection="1">
      <alignment vertical="center" wrapText="1"/>
    </xf>
    <xf numFmtId="4" fontId="21" fillId="3" borderId="2" xfId="0" applyNumberFormat="1" applyFont="1" applyFill="1" applyBorder="1" applyAlignment="1" applyProtection="1">
      <alignment horizontal="right" vertical="center" wrapText="1" indent="1"/>
    </xf>
    <xf numFmtId="4" fontId="21" fillId="3" borderId="1" xfId="0" applyNumberFormat="1" applyFont="1" applyFill="1" applyBorder="1" applyAlignment="1" applyProtection="1">
      <alignment horizontal="right" vertical="center" wrapText="1" indent="1"/>
    </xf>
    <xf numFmtId="0" fontId="21" fillId="3" borderId="2" xfId="0" applyFont="1" applyFill="1" applyBorder="1" applyAlignment="1" applyProtection="1">
      <alignment horizontal="right" vertical="center" wrapText="1" inden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 applyProtection="1">
      <alignment horizontal="right" vertical="center" wrapText="1" indent="1"/>
    </xf>
    <xf numFmtId="0" fontId="9" fillId="3" borderId="1" xfId="0" applyFont="1" applyFill="1" applyBorder="1" applyAlignment="1" applyProtection="1">
      <alignment horizontal="right" vertical="center" wrapText="1" indent="1"/>
    </xf>
    <xf numFmtId="168" fontId="9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8" fontId="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3" borderId="8" xfId="0" applyNumberFormat="1" applyFont="1" applyFill="1" applyBorder="1" applyAlignment="1" applyProtection="1">
      <alignment horizontal="center"/>
    </xf>
    <xf numFmtId="167" fontId="18" fillId="3" borderId="1" xfId="0" applyNumberFormat="1" applyFont="1" applyFill="1" applyBorder="1" applyAlignment="1" applyProtection="1">
      <alignment wrapText="1"/>
    </xf>
    <xf numFmtId="167" fontId="6" fillId="3" borderId="1" xfId="0" applyNumberFormat="1" applyFont="1" applyFill="1" applyBorder="1" applyAlignment="1" applyProtection="1">
      <alignment vertical="center" wrapText="1"/>
    </xf>
    <xf numFmtId="167" fontId="8" fillId="3" borderId="1" xfId="0" applyNumberFormat="1" applyFont="1" applyFill="1" applyBorder="1" applyAlignment="1" applyProtection="1">
      <alignment vertical="center" wrapText="1"/>
    </xf>
    <xf numFmtId="167" fontId="21" fillId="3" borderId="1" xfId="0" applyNumberFormat="1" applyFont="1" applyFill="1" applyBorder="1" applyAlignment="1" applyProtection="1">
      <alignment vertical="center" wrapText="1"/>
    </xf>
    <xf numFmtId="169" fontId="21" fillId="3" borderId="1" xfId="0" applyNumberFormat="1" applyFont="1" applyFill="1" applyBorder="1" applyAlignment="1" applyProtection="1">
      <alignment vertical="center" wrapText="1"/>
    </xf>
    <xf numFmtId="169" fontId="19" fillId="3" borderId="1" xfId="0" applyNumberFormat="1" applyFont="1" applyFill="1" applyBorder="1" applyAlignment="1" applyProtection="1">
      <alignment wrapText="1"/>
    </xf>
    <xf numFmtId="4" fontId="9" fillId="3" borderId="1" xfId="0" applyNumberFormat="1" applyFont="1" applyFill="1" applyBorder="1" applyAlignment="1" applyProtection="1">
      <alignment horizontal="right" vertical="center" wrapText="1" indent="1"/>
    </xf>
    <xf numFmtId="4" fontId="23" fillId="3" borderId="1" xfId="0" applyNumberFormat="1" applyFont="1" applyFill="1" applyBorder="1" applyAlignment="1" applyProtection="1">
      <alignment horizontal="right" vertical="center" wrapText="1" indent="1"/>
    </xf>
    <xf numFmtId="4" fontId="26" fillId="3" borderId="1" xfId="0" applyNumberFormat="1" applyFont="1" applyFill="1" applyBorder="1" applyAlignment="1" applyProtection="1">
      <alignment horizontal="right" vertical="center" wrapText="1" indent="1"/>
    </xf>
    <xf numFmtId="170" fontId="9" fillId="3" borderId="1" xfId="0" applyNumberFormat="1" applyFont="1" applyFill="1" applyBorder="1" applyProtection="1"/>
    <xf numFmtId="0" fontId="9" fillId="0" borderId="1" xfId="0" applyFont="1" applyBorder="1" applyProtection="1"/>
    <xf numFmtId="0" fontId="9" fillId="5" borderId="0" xfId="0" applyFont="1" applyFill="1" applyProtection="1"/>
    <xf numFmtId="0" fontId="11" fillId="0" borderId="0" xfId="0" applyFont="1" applyProtection="1"/>
    <xf numFmtId="0" fontId="12" fillId="0" borderId="0" xfId="0" applyFont="1" applyProtection="1"/>
    <xf numFmtId="0" fontId="24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" fillId="0" borderId="0" xfId="0" applyFont="1" applyProtection="1"/>
    <xf numFmtId="0" fontId="1" fillId="0" borderId="0" xfId="0" applyFont="1" applyFill="1" applyProtection="1"/>
    <xf numFmtId="0" fontId="9" fillId="0" borderId="0" xfId="0" applyFont="1" applyFill="1" applyProtection="1"/>
    <xf numFmtId="165" fontId="14" fillId="0" borderId="0" xfId="0" applyNumberFormat="1" applyFont="1" applyFill="1" applyProtection="1"/>
    <xf numFmtId="172" fontId="14" fillId="0" borderId="0" xfId="0" applyNumberFormat="1" applyFont="1" applyFill="1" applyProtection="1"/>
    <xf numFmtId="168" fontId="1" fillId="4" borderId="1" xfId="0" applyNumberFormat="1" applyFont="1" applyFill="1" applyBorder="1" applyAlignment="1" applyProtection="1">
      <alignment vertical="center" wrapText="1"/>
      <protection locked="0"/>
    </xf>
    <xf numFmtId="0" fontId="20" fillId="6" borderId="0" xfId="0" applyFont="1" applyFill="1" applyAlignment="1" applyProtection="1">
      <alignment vertical="center" wrapText="1"/>
    </xf>
    <xf numFmtId="0" fontId="5" fillId="0" borderId="0" xfId="0" applyFont="1" applyProtection="1"/>
    <xf numFmtId="166" fontId="14" fillId="0" borderId="0" xfId="0" applyNumberFormat="1" applyFont="1" applyFill="1" applyProtection="1"/>
    <xf numFmtId="0" fontId="14" fillId="0" borderId="0" xfId="0" applyFont="1" applyFill="1" applyProtection="1"/>
    <xf numFmtId="171" fontId="14" fillId="0" borderId="0" xfId="0" applyNumberFormat="1" applyFont="1" applyFill="1" applyProtection="1"/>
    <xf numFmtId="169" fontId="14" fillId="0" borderId="0" xfId="0" applyNumberFormat="1" applyFont="1" applyFill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</xf>
    <xf numFmtId="168" fontId="10" fillId="3" borderId="8" xfId="0" applyNumberFormat="1" applyFont="1" applyFill="1" applyBorder="1" applyAlignment="1" applyProtection="1">
      <alignment horizontal="right" wrapText="1" indent="1"/>
    </xf>
    <xf numFmtId="164" fontId="9" fillId="0" borderId="0" xfId="0" applyNumberFormat="1" applyFont="1" applyProtection="1"/>
    <xf numFmtId="4" fontId="2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167" fontId="1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2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25" fillId="3" borderId="1" xfId="0" quotePrefix="1" applyNumberFormat="1" applyFont="1" applyFill="1" applyBorder="1" applyAlignment="1" applyProtection="1">
      <alignment horizontal="left" vertical="center" wrapText="1" indent="1"/>
    </xf>
    <xf numFmtId="4" fontId="25" fillId="3" borderId="1" xfId="0" quotePrefix="1" applyNumberFormat="1" applyFont="1" applyFill="1" applyBorder="1" applyAlignment="1" applyProtection="1">
      <alignment horizontal="left" vertical="center" wrapText="1"/>
    </xf>
    <xf numFmtId="4" fontId="10" fillId="3" borderId="1" xfId="0" applyNumberFormat="1" applyFont="1" applyFill="1" applyBorder="1" applyAlignment="1" applyProtection="1">
      <alignment horizontal="left" wrapText="1" indent="1"/>
    </xf>
    <xf numFmtId="167" fontId="9" fillId="3" borderId="1" xfId="0" applyNumberFormat="1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/>
    <xf numFmtId="0" fontId="0" fillId="2" borderId="7" xfId="0" applyFill="1" applyBorder="1" applyAlignment="1" applyProtection="1"/>
    <xf numFmtId="0" fontId="0" fillId="2" borderId="4" xfId="0" applyFill="1" applyBorder="1" applyAlignment="1" applyProtection="1"/>
    <xf numFmtId="0" fontId="19" fillId="2" borderId="2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/>
    <xf numFmtId="0" fontId="22" fillId="2" borderId="4" xfId="0" applyFont="1" applyFill="1" applyBorder="1" applyAlignment="1" applyProtection="1"/>
    <xf numFmtId="0" fontId="16" fillId="4" borderId="5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154618</xdr:colOff>
      <xdr:row>16</xdr:row>
      <xdr:rowOff>444271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579755">
          <a:off x="2440618" y="7210305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7</xdr:col>
      <xdr:colOff>847433</xdr:colOff>
      <xdr:row>18</xdr:row>
      <xdr:rowOff>144517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579755">
          <a:off x="7863088" y="798786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12</xdr:col>
      <xdr:colOff>453294</xdr:colOff>
      <xdr:row>18</xdr:row>
      <xdr:rowOff>105103</xdr:rowOff>
    </xdr:from>
    <xdr:ext cx="347659" cy="937629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9579755">
          <a:off x="12540191" y="7948448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3928159</xdr:colOff>
      <xdr:row>16</xdr:row>
      <xdr:rowOff>110837</xdr:rowOff>
    </xdr:from>
    <xdr:ext cx="347659" cy="937629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9579755">
          <a:off x="7419504" y="5721928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3637214</xdr:colOff>
      <xdr:row>25</xdr:row>
      <xdr:rowOff>69272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579755">
          <a:off x="7128559" y="8492836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3</xdr:col>
      <xdr:colOff>3789613</xdr:colOff>
      <xdr:row>9</xdr:row>
      <xdr:rowOff>138545</xdr:rowOff>
    </xdr:from>
    <xdr:ext cx="347659" cy="937629"/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9579755">
          <a:off x="7280958" y="311727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zoomScaleNormal="100" zoomScaleSheetLayoutView="75" workbookViewId="0">
      <selection activeCell="G29" sqref="G29"/>
    </sheetView>
  </sheetViews>
  <sheetFormatPr defaultColWidth="11.453125" defaultRowHeight="14" x14ac:dyDescent="0.3"/>
  <cols>
    <col min="1" max="1" width="17.6328125" style="65" customWidth="1"/>
    <col min="2" max="2" width="15.6328125" style="65" customWidth="1"/>
    <col min="3" max="3" width="15.36328125" style="65" customWidth="1"/>
    <col min="4" max="4" width="15.6328125" style="65" customWidth="1"/>
    <col min="5" max="5" width="4.6328125" style="65" customWidth="1"/>
    <col min="6" max="6" width="17.6328125" style="65" customWidth="1"/>
    <col min="7" max="9" width="15.6328125" style="65" customWidth="1"/>
    <col min="10" max="10" width="4.6328125" style="65" customWidth="1"/>
    <col min="11" max="11" width="17.6328125" style="65" customWidth="1"/>
    <col min="12" max="12" width="20.36328125" style="65" customWidth="1"/>
    <col min="13" max="14" width="15.6328125" style="65" customWidth="1"/>
    <col min="15" max="15" width="4.6328125" style="65" customWidth="1"/>
    <col min="16" max="17" width="17.6328125" style="65" customWidth="1"/>
    <col min="18" max="18" width="21" style="65" customWidth="1"/>
    <col min="19" max="16384" width="11.453125" style="65"/>
  </cols>
  <sheetData>
    <row r="1" spans="1:18" s="63" customFormat="1" ht="18" x14ac:dyDescent="0.4">
      <c r="A1" s="62" t="s">
        <v>29</v>
      </c>
      <c r="B1" s="62"/>
      <c r="C1" s="62"/>
      <c r="D1" s="62"/>
      <c r="E1" s="62"/>
      <c r="F1" s="62"/>
    </row>
    <row r="2" spans="1:18" x14ac:dyDescent="0.3">
      <c r="A2" s="76" t="s">
        <v>28</v>
      </c>
    </row>
    <row r="3" spans="1:18" x14ac:dyDescent="0.3">
      <c r="P3" s="70" t="s">
        <v>63</v>
      </c>
      <c r="Q3" s="71"/>
      <c r="R3" s="71"/>
    </row>
    <row r="4" spans="1:18" x14ac:dyDescent="0.3">
      <c r="A4" s="66" t="s">
        <v>30</v>
      </c>
      <c r="P4" s="77">
        <v>1</v>
      </c>
      <c r="Q4" s="78"/>
      <c r="R4" s="79">
        <v>0.22475999999999999</v>
      </c>
    </row>
    <row r="5" spans="1:18" x14ac:dyDescent="0.3">
      <c r="P5" s="70" t="s">
        <v>55</v>
      </c>
      <c r="Q5" s="70"/>
      <c r="R5" s="71"/>
    </row>
    <row r="6" spans="1:18" x14ac:dyDescent="0.3">
      <c r="A6" s="69" t="s">
        <v>34</v>
      </c>
      <c r="P6" s="72">
        <v>1</v>
      </c>
      <c r="Q6" s="72"/>
      <c r="R6" s="73">
        <v>4.4489999999999998</v>
      </c>
    </row>
    <row r="7" spans="1:18" x14ac:dyDescent="0.3">
      <c r="B7" s="69" t="s">
        <v>40</v>
      </c>
      <c r="C7" s="76"/>
      <c r="D7" s="76"/>
      <c r="P7" s="70" t="s">
        <v>56</v>
      </c>
      <c r="Q7" s="70"/>
      <c r="R7" s="71"/>
    </row>
    <row r="8" spans="1:18" x14ac:dyDescent="0.3">
      <c r="B8" s="69" t="s">
        <v>41</v>
      </c>
      <c r="C8" s="76"/>
      <c r="D8" s="76"/>
      <c r="P8" s="80">
        <v>1</v>
      </c>
      <c r="Q8" s="80"/>
      <c r="R8" s="73">
        <v>0.1673</v>
      </c>
    </row>
    <row r="9" spans="1:18" x14ac:dyDescent="0.3">
      <c r="B9" s="76"/>
      <c r="C9" s="76"/>
      <c r="D9" s="76"/>
    </row>
    <row r="10" spans="1:18" ht="26.4" customHeight="1" x14ac:dyDescent="0.3">
      <c r="A10" s="99" t="s">
        <v>60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81"/>
    </row>
    <row r="11" spans="1:18" s="67" customFormat="1" ht="96" customHeight="1" x14ac:dyDescent="0.35">
      <c r="A11" s="6" t="s">
        <v>64</v>
      </c>
      <c r="B11" s="6" t="s">
        <v>0</v>
      </c>
      <c r="C11" s="6" t="s">
        <v>57</v>
      </c>
      <c r="D11" s="6" t="s">
        <v>37</v>
      </c>
      <c r="E11" s="92"/>
      <c r="F11" s="10" t="s">
        <v>21</v>
      </c>
      <c r="G11" s="10" t="s">
        <v>1</v>
      </c>
      <c r="H11" s="10" t="s">
        <v>58</v>
      </c>
      <c r="I11" s="10" t="s">
        <v>38</v>
      </c>
      <c r="J11" s="96"/>
      <c r="K11" s="10" t="s">
        <v>23</v>
      </c>
      <c r="L11" s="6" t="s">
        <v>17</v>
      </c>
      <c r="M11" s="6" t="s">
        <v>59</v>
      </c>
      <c r="N11" s="6" t="s">
        <v>39</v>
      </c>
      <c r="O11" s="92"/>
      <c r="P11" s="6" t="s">
        <v>24</v>
      </c>
      <c r="Q11" s="6" t="s">
        <v>31</v>
      </c>
      <c r="R11" s="82" t="s">
        <v>53</v>
      </c>
    </row>
    <row r="12" spans="1:18" s="68" customFormat="1" ht="57.5" x14ac:dyDescent="0.35">
      <c r="A12" s="7" t="s">
        <v>2</v>
      </c>
      <c r="B12" s="16">
        <v>0</v>
      </c>
      <c r="C12" s="4">
        <f>B12*$R$6</f>
        <v>0</v>
      </c>
      <c r="D12" s="57" t="s">
        <v>44</v>
      </c>
      <c r="E12" s="93"/>
      <c r="F12" s="11" t="s">
        <v>2</v>
      </c>
      <c r="G12" s="18">
        <v>0</v>
      </c>
      <c r="H12" s="5">
        <f>G12*$R$6</f>
        <v>0</v>
      </c>
      <c r="I12" s="58" t="s">
        <v>52</v>
      </c>
      <c r="J12" s="97"/>
      <c r="K12" s="11" t="s">
        <v>2</v>
      </c>
      <c r="L12" s="30">
        <v>0</v>
      </c>
      <c r="M12" s="4">
        <f>L12*$R$8</f>
        <v>0</v>
      </c>
      <c r="N12" s="58" t="s">
        <v>52</v>
      </c>
      <c r="O12" s="93"/>
      <c r="P12" s="12" t="s">
        <v>10</v>
      </c>
      <c r="Q12" s="47">
        <v>0</v>
      </c>
      <c r="R12" s="91">
        <f>Q12*$R$4</f>
        <v>0</v>
      </c>
    </row>
    <row r="13" spans="1:18" s="68" customFormat="1" ht="57.5" x14ac:dyDescent="0.35">
      <c r="A13" s="8" t="s">
        <v>18</v>
      </c>
      <c r="B13" s="86">
        <v>0</v>
      </c>
      <c r="C13" s="4">
        <f t="shared" ref="C13:C15" si="0">B13*$R$6</f>
        <v>0</v>
      </c>
      <c r="D13" s="57" t="s">
        <v>44</v>
      </c>
      <c r="E13" s="93"/>
      <c r="F13" s="11" t="s">
        <v>20</v>
      </c>
      <c r="G13" s="18">
        <v>0</v>
      </c>
      <c r="H13" s="5">
        <f t="shared" ref="H13:H18" si="1">G13*$R$6</f>
        <v>0</v>
      </c>
      <c r="I13" s="58" t="s">
        <v>52</v>
      </c>
      <c r="J13" s="97"/>
      <c r="K13" s="11" t="s">
        <v>20</v>
      </c>
      <c r="L13" s="30">
        <v>0</v>
      </c>
      <c r="M13" s="4">
        <f t="shared" ref="M13:M18" si="2">L13*$R$8</f>
        <v>0</v>
      </c>
      <c r="N13" s="58" t="s">
        <v>52</v>
      </c>
      <c r="O13" s="93"/>
      <c r="P13" s="12" t="s">
        <v>11</v>
      </c>
      <c r="Q13" s="47">
        <v>0</v>
      </c>
      <c r="R13" s="91">
        <f t="shared" ref="R13:R21" si="3">Q13*$R$4</f>
        <v>0</v>
      </c>
    </row>
    <row r="14" spans="1:18" s="68" customFormat="1" ht="57.5" x14ac:dyDescent="0.35">
      <c r="A14" s="9" t="s">
        <v>25</v>
      </c>
      <c r="B14" s="16">
        <v>0</v>
      </c>
      <c r="C14" s="4">
        <f>B14*$R$6</f>
        <v>0</v>
      </c>
      <c r="D14" s="57" t="s">
        <v>44</v>
      </c>
      <c r="E14" s="93"/>
      <c r="F14" s="11" t="s">
        <v>3</v>
      </c>
      <c r="G14" s="18">
        <v>0</v>
      </c>
      <c r="H14" s="5">
        <f t="shared" si="1"/>
        <v>0</v>
      </c>
      <c r="I14" s="58" t="s">
        <v>52</v>
      </c>
      <c r="J14" s="97"/>
      <c r="K14" s="11" t="s">
        <v>9</v>
      </c>
      <c r="L14" s="30">
        <v>0</v>
      </c>
      <c r="M14" s="4">
        <f t="shared" si="2"/>
        <v>0</v>
      </c>
      <c r="N14" s="58" t="s">
        <v>52</v>
      </c>
      <c r="O14" s="93"/>
      <c r="P14" s="12" t="s">
        <v>12</v>
      </c>
      <c r="Q14" s="47">
        <v>0</v>
      </c>
      <c r="R14" s="91">
        <f t="shared" si="3"/>
        <v>0</v>
      </c>
    </row>
    <row r="15" spans="1:18" s="68" customFormat="1" ht="57.5" x14ac:dyDescent="0.35">
      <c r="A15" s="9" t="s">
        <v>26</v>
      </c>
      <c r="B15" s="17">
        <v>0</v>
      </c>
      <c r="C15" s="4">
        <f t="shared" si="0"/>
        <v>0</v>
      </c>
      <c r="D15" s="57" t="s">
        <v>44</v>
      </c>
      <c r="E15" s="93"/>
      <c r="F15" s="11" t="s">
        <v>4</v>
      </c>
      <c r="G15" s="18">
        <v>0</v>
      </c>
      <c r="H15" s="5">
        <f t="shared" si="1"/>
        <v>0</v>
      </c>
      <c r="I15" s="58" t="s">
        <v>52</v>
      </c>
      <c r="J15" s="97"/>
      <c r="K15" s="11" t="s">
        <v>4</v>
      </c>
      <c r="L15" s="30">
        <v>0</v>
      </c>
      <c r="M15" s="4">
        <f t="shared" si="2"/>
        <v>0</v>
      </c>
      <c r="N15" s="58" t="s">
        <v>52</v>
      </c>
      <c r="O15" s="93"/>
      <c r="P15" s="12" t="s">
        <v>13</v>
      </c>
      <c r="Q15" s="47">
        <v>0</v>
      </c>
      <c r="R15" s="91">
        <f t="shared" si="3"/>
        <v>0</v>
      </c>
    </row>
    <row r="16" spans="1:18" s="68" customFormat="1" ht="57.5" x14ac:dyDescent="0.35">
      <c r="A16" s="32"/>
      <c r="B16" s="33"/>
      <c r="C16" s="33"/>
      <c r="D16" s="33"/>
      <c r="E16" s="93"/>
      <c r="F16" s="11" t="s">
        <v>5</v>
      </c>
      <c r="G16" s="18">
        <v>0</v>
      </c>
      <c r="H16" s="5">
        <f t="shared" si="1"/>
        <v>0</v>
      </c>
      <c r="I16" s="58" t="s">
        <v>52</v>
      </c>
      <c r="J16" s="97"/>
      <c r="K16" s="11" t="s">
        <v>8</v>
      </c>
      <c r="L16" s="30">
        <v>0</v>
      </c>
      <c r="M16" s="4">
        <f t="shared" si="2"/>
        <v>0</v>
      </c>
      <c r="N16" s="58" t="s">
        <v>52</v>
      </c>
      <c r="O16" s="93"/>
      <c r="P16" s="13" t="s">
        <v>32</v>
      </c>
      <c r="Q16" s="47">
        <v>0</v>
      </c>
      <c r="R16" s="91">
        <f t="shared" si="3"/>
        <v>0</v>
      </c>
    </row>
    <row r="17" spans="1:19" s="68" customFormat="1" ht="57.5" x14ac:dyDescent="0.35">
      <c r="A17" s="34"/>
      <c r="B17" s="35"/>
      <c r="C17" s="36"/>
      <c r="D17" s="35"/>
      <c r="E17" s="94"/>
      <c r="F17" s="11" t="s">
        <v>6</v>
      </c>
      <c r="G17" s="18">
        <v>0</v>
      </c>
      <c r="H17" s="5">
        <f t="shared" si="1"/>
        <v>0</v>
      </c>
      <c r="I17" s="58" t="s">
        <v>52</v>
      </c>
      <c r="J17" s="97"/>
      <c r="K17" s="11" t="s">
        <v>6</v>
      </c>
      <c r="L17" s="30">
        <v>0</v>
      </c>
      <c r="M17" s="4">
        <f t="shared" si="2"/>
        <v>0</v>
      </c>
      <c r="N17" s="58" t="s">
        <v>52</v>
      </c>
      <c r="O17" s="93"/>
      <c r="P17" s="12" t="s">
        <v>14</v>
      </c>
      <c r="Q17" s="47">
        <v>0</v>
      </c>
      <c r="R17" s="91">
        <f t="shared" si="3"/>
        <v>0</v>
      </c>
    </row>
    <row r="18" spans="1:19" s="68" customFormat="1" ht="28" x14ac:dyDescent="0.35">
      <c r="A18" s="34"/>
      <c r="B18" s="35"/>
      <c r="C18" s="36"/>
      <c r="D18" s="35"/>
      <c r="E18" s="94"/>
      <c r="F18" s="11" t="s">
        <v>19</v>
      </c>
      <c r="G18" s="85">
        <v>0</v>
      </c>
      <c r="H18" s="5">
        <f t="shared" si="1"/>
        <v>0</v>
      </c>
      <c r="I18" s="40"/>
      <c r="J18" s="97"/>
      <c r="K18" s="11" t="s">
        <v>27</v>
      </c>
      <c r="L18" s="30">
        <v>0</v>
      </c>
      <c r="M18" s="4">
        <f t="shared" si="2"/>
        <v>0</v>
      </c>
      <c r="N18" s="56"/>
      <c r="O18" s="93"/>
      <c r="P18" s="12" t="s">
        <v>15</v>
      </c>
      <c r="Q18" s="48">
        <v>0</v>
      </c>
      <c r="R18" s="91">
        <f t="shared" si="3"/>
        <v>0</v>
      </c>
    </row>
    <row r="19" spans="1:19" s="68" customFormat="1" ht="45" customHeight="1" x14ac:dyDescent="0.35">
      <c r="A19" s="34"/>
      <c r="B19" s="35"/>
      <c r="C19" s="36"/>
      <c r="D19" s="35"/>
      <c r="E19" s="94"/>
      <c r="F19" s="38"/>
      <c r="G19" s="39"/>
      <c r="H19" s="39"/>
      <c r="I19" s="40"/>
      <c r="J19" s="97"/>
      <c r="K19" s="38"/>
      <c r="L19" s="43"/>
      <c r="M19" s="43"/>
      <c r="N19" s="44"/>
      <c r="O19" s="93"/>
      <c r="P19" s="14" t="s">
        <v>5</v>
      </c>
      <c r="Q19" s="47">
        <v>0</v>
      </c>
      <c r="R19" s="91">
        <f t="shared" si="3"/>
        <v>0</v>
      </c>
    </row>
    <row r="20" spans="1:19" s="68" customFormat="1" ht="45" customHeight="1" x14ac:dyDescent="0.35">
      <c r="A20" s="34"/>
      <c r="B20" s="35"/>
      <c r="C20" s="36"/>
      <c r="D20" s="35"/>
      <c r="E20" s="94"/>
      <c r="F20" s="38"/>
      <c r="G20" s="39"/>
      <c r="H20" s="39"/>
      <c r="I20" s="40"/>
      <c r="J20" s="97"/>
      <c r="K20" s="38"/>
      <c r="L20" s="43"/>
      <c r="M20" s="43"/>
      <c r="N20" s="44"/>
      <c r="O20" s="93"/>
      <c r="P20" s="15" t="s">
        <v>45</v>
      </c>
      <c r="Q20" s="48">
        <v>0</v>
      </c>
      <c r="R20" s="91">
        <f t="shared" si="3"/>
        <v>0</v>
      </c>
    </row>
    <row r="21" spans="1:19" s="68" customFormat="1" ht="28.5" customHeight="1" x14ac:dyDescent="0.35">
      <c r="A21" s="34"/>
      <c r="B21" s="35"/>
      <c r="C21" s="35"/>
      <c r="D21" s="37"/>
      <c r="E21" s="93"/>
      <c r="F21" s="38"/>
      <c r="G21" s="41"/>
      <c r="H21" s="41"/>
      <c r="I21" s="42"/>
      <c r="J21" s="97"/>
      <c r="K21" s="38"/>
      <c r="L21" s="45"/>
      <c r="M21" s="45"/>
      <c r="N21" s="46"/>
      <c r="O21" s="93"/>
      <c r="P21" s="75" t="s">
        <v>46</v>
      </c>
      <c r="Q21" s="74">
        <v>0</v>
      </c>
      <c r="R21" s="91">
        <f t="shared" si="3"/>
        <v>0</v>
      </c>
    </row>
    <row r="22" spans="1:19" ht="28" x14ac:dyDescent="0.3">
      <c r="A22" s="19" t="s">
        <v>65</v>
      </c>
      <c r="B22" s="21">
        <f>SUM(B12:B15)</f>
        <v>0</v>
      </c>
      <c r="C22" s="22">
        <f>SUM(C12:C15)</f>
        <v>0</v>
      </c>
      <c r="D22" s="23"/>
      <c r="E22" s="95"/>
      <c r="F22" s="28" t="s">
        <v>35</v>
      </c>
      <c r="G22" s="25">
        <f>SUM(G12:G18)</f>
        <v>0</v>
      </c>
      <c r="H22" s="26">
        <f>SUM(H12:H18)</f>
        <v>0</v>
      </c>
      <c r="I22" s="27"/>
      <c r="J22" s="98"/>
      <c r="K22" s="28" t="s">
        <v>36</v>
      </c>
      <c r="L22" s="31">
        <f>SUM(L12:L18)</f>
        <v>0</v>
      </c>
      <c r="M22" s="22">
        <f>SUM(M12:M18)</f>
        <v>0</v>
      </c>
      <c r="N22" s="23"/>
      <c r="O22" s="95"/>
      <c r="P22" s="29" t="s">
        <v>33</v>
      </c>
      <c r="Q22" s="83">
        <f>SUM(Q12:Q21)</f>
        <v>0</v>
      </c>
      <c r="R22" s="59">
        <f>SUM(R12:R21)</f>
        <v>0</v>
      </c>
      <c r="S22" s="84"/>
    </row>
    <row r="23" spans="1:19" x14ac:dyDescent="0.3">
      <c r="A23" s="20" t="s">
        <v>16</v>
      </c>
      <c r="B23" s="3"/>
      <c r="C23" s="24" t="e">
        <f>C22/($C22+$H22+$M22+$Q22)</f>
        <v>#DIV/0!</v>
      </c>
      <c r="D23" s="2"/>
      <c r="F23" s="29" t="s">
        <v>7</v>
      </c>
      <c r="G23" s="3"/>
      <c r="H23" s="24" t="e">
        <f>H22/($C22+$H22+$M22+$Q22)</f>
        <v>#DIV/0!</v>
      </c>
      <c r="I23" s="2"/>
      <c r="K23" s="20" t="s">
        <v>16</v>
      </c>
      <c r="L23" s="1"/>
      <c r="M23" s="24" t="e">
        <f>M22/($C22+$H22+$M22+$Q22)</f>
        <v>#DIV/0!</v>
      </c>
      <c r="N23" s="2"/>
      <c r="P23" s="20" t="s">
        <v>42</v>
      </c>
      <c r="Q23" s="49" t="e">
        <f>Q22/($C22+$H22+$M22+$Q22)</f>
        <v>#DIV/0!</v>
      </c>
      <c r="R23" s="60"/>
    </row>
    <row r="24" spans="1:19" x14ac:dyDescent="0.3">
      <c r="R24" s="60"/>
    </row>
    <row r="25" spans="1:19" x14ac:dyDescent="0.3">
      <c r="A25" s="69" t="s">
        <v>67</v>
      </c>
      <c r="R25" s="60"/>
    </row>
    <row r="26" spans="1:19" x14ac:dyDescent="0.3">
      <c r="A26" s="69" t="s">
        <v>66</v>
      </c>
      <c r="R26" s="60"/>
    </row>
    <row r="27" spans="1:19" x14ac:dyDescent="0.3">
      <c r="R27" s="60"/>
    </row>
    <row r="28" spans="1:19" x14ac:dyDescent="0.3">
      <c r="R28" s="60"/>
    </row>
    <row r="29" spans="1:19" x14ac:dyDescent="0.3">
      <c r="A29" s="69" t="s">
        <v>68</v>
      </c>
      <c r="B29" s="100"/>
      <c r="C29" s="69" t="s">
        <v>69</v>
      </c>
      <c r="G29" s="100"/>
      <c r="H29" s="69" t="s">
        <v>70</v>
      </c>
      <c r="K29" s="69" t="s">
        <v>71</v>
      </c>
      <c r="M29" s="100"/>
      <c r="R29" s="60"/>
    </row>
    <row r="30" spans="1:19" x14ac:dyDescent="0.3">
      <c r="R30" s="60"/>
    </row>
    <row r="31" spans="1:19" x14ac:dyDescent="0.3">
      <c r="R31" s="60"/>
    </row>
    <row r="32" spans="1:19" x14ac:dyDescent="0.3">
      <c r="C32" s="69" t="s">
        <v>72</v>
      </c>
      <c r="K32" s="69" t="s">
        <v>72</v>
      </c>
      <c r="R32" s="60"/>
    </row>
    <row r="33" spans="18:18" x14ac:dyDescent="0.3">
      <c r="R33" s="60"/>
    </row>
    <row r="34" spans="18:18" x14ac:dyDescent="0.3">
      <c r="R34" s="60"/>
    </row>
    <row r="35" spans="18:18" x14ac:dyDescent="0.3">
      <c r="R35" s="60"/>
    </row>
    <row r="36" spans="18:18" x14ac:dyDescent="0.3">
      <c r="R36" s="60"/>
    </row>
  </sheetData>
  <protectedRanges>
    <protectedRange sqref="Q12:Q21" name="Rozstęp4"/>
    <protectedRange sqref="L12:L18" name="Rozstęp3"/>
    <protectedRange sqref="G12:G17" name="Rozstęp2"/>
    <protectedRange sqref="B12:B15" name="Rozstęp1"/>
  </protectedRanges>
  <mergeCells count="4">
    <mergeCell ref="E11:E22"/>
    <mergeCell ref="J11:J22"/>
    <mergeCell ref="O11:O22"/>
    <mergeCell ref="A10:P10"/>
  </mergeCells>
  <pageMargins left="0.70866141732283472" right="0.70866141732283472" top="0.78740157480314965" bottom="0.78740157480314965" header="0.31496062992125984" footer="0.31496062992125984"/>
  <pageSetup paperSize="9" scale="48" fitToHeight="0" orientation="landscape" horizontalDpi="300" verticalDpi="300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opLeftCell="A4" zoomScale="58" zoomScaleNormal="58" zoomScaleSheetLayoutView="75" workbookViewId="0">
      <selection activeCell="C27" sqref="C27"/>
    </sheetView>
  </sheetViews>
  <sheetFormatPr defaultColWidth="11.453125" defaultRowHeight="14" x14ac:dyDescent="0.3"/>
  <cols>
    <col min="1" max="2" width="17.6328125" style="65" customWidth="1"/>
    <col min="3" max="3" width="15.6328125" style="65" customWidth="1"/>
    <col min="4" max="4" width="141" style="65" customWidth="1"/>
    <col min="5" max="16384" width="11.453125" style="65"/>
  </cols>
  <sheetData>
    <row r="1" spans="1:4" s="63" customFormat="1" ht="18" x14ac:dyDescent="0.4">
      <c r="A1" s="62" t="s">
        <v>29</v>
      </c>
      <c r="B1" s="62"/>
      <c r="C1" s="62"/>
      <c r="D1" s="62"/>
    </row>
    <row r="3" spans="1:4" ht="15.5" x14ac:dyDescent="0.35">
      <c r="A3" s="64" t="s">
        <v>54</v>
      </c>
      <c r="B3" s="64"/>
      <c r="C3" s="64"/>
      <c r="D3" s="64"/>
    </row>
    <row r="4" spans="1:4" x14ac:dyDescent="0.3">
      <c r="A4" s="66" t="s">
        <v>30</v>
      </c>
      <c r="B4" s="66"/>
    </row>
    <row r="7" spans="1:4" ht="45.65" customHeight="1" x14ac:dyDescent="0.3">
      <c r="A7" s="99" t="s">
        <v>62</v>
      </c>
      <c r="B7" s="99"/>
      <c r="C7" s="99"/>
      <c r="D7" s="99"/>
    </row>
    <row r="8" spans="1:4" s="67" customFormat="1" ht="84.65" customHeight="1" x14ac:dyDescent="0.35">
      <c r="A8" s="6" t="s">
        <v>22</v>
      </c>
      <c r="B8" s="6" t="s">
        <v>0</v>
      </c>
      <c r="C8" s="6" t="s">
        <v>57</v>
      </c>
      <c r="D8" s="6" t="s">
        <v>37</v>
      </c>
    </row>
    <row r="9" spans="1:4" s="68" customFormat="1" ht="14.5" x14ac:dyDescent="0.35">
      <c r="A9" s="7" t="s">
        <v>2</v>
      </c>
      <c r="B9" s="51">
        <f>'CEUS - SI, AT, CZ'!B12</f>
        <v>0</v>
      </c>
      <c r="C9" s="4">
        <f>'CEUS - SI, AT, CZ'!C12</f>
        <v>0</v>
      </c>
      <c r="D9" s="89" t="s">
        <v>47</v>
      </c>
    </row>
    <row r="10" spans="1:4" s="68" customFormat="1" ht="28" x14ac:dyDescent="0.35">
      <c r="A10" s="8" t="s">
        <v>18</v>
      </c>
      <c r="B10" s="52">
        <f>'CEUS - SI, AT, CZ'!B13</f>
        <v>0</v>
      </c>
      <c r="C10" s="4">
        <f>'CEUS - SI, AT, CZ'!C13</f>
        <v>0</v>
      </c>
      <c r="D10" s="89" t="s">
        <v>47</v>
      </c>
    </row>
    <row r="11" spans="1:4" s="68" customFormat="1" ht="42" x14ac:dyDescent="0.35">
      <c r="A11" s="9" t="s">
        <v>25</v>
      </c>
      <c r="B11" s="52">
        <f>'CEUS - SI, AT, CZ'!B14</f>
        <v>0</v>
      </c>
      <c r="C11" s="4">
        <f>'CEUS - SI, AT, CZ'!C14</f>
        <v>0</v>
      </c>
      <c r="D11" s="89" t="s">
        <v>47</v>
      </c>
    </row>
    <row r="12" spans="1:4" s="68" customFormat="1" ht="28" x14ac:dyDescent="0.35">
      <c r="A12" s="9" t="s">
        <v>26</v>
      </c>
      <c r="B12" s="52">
        <f>'CEUS - SI, AT, CZ'!B15</f>
        <v>0</v>
      </c>
      <c r="C12" s="4">
        <f>'CEUS - SI, AT, CZ'!C15</f>
        <v>0</v>
      </c>
      <c r="D12" s="89" t="s">
        <v>47</v>
      </c>
    </row>
    <row r="13" spans="1:4" x14ac:dyDescent="0.3">
      <c r="A13" s="19" t="s">
        <v>43</v>
      </c>
      <c r="B13" s="50">
        <f>'CEUS - SI, AT, CZ'!B22</f>
        <v>0</v>
      </c>
      <c r="C13" s="22">
        <f>'CEUS - SI, AT, CZ'!C22</f>
        <v>0</v>
      </c>
      <c r="D13" s="23"/>
    </row>
    <row r="14" spans="1:4" x14ac:dyDescent="0.3">
      <c r="A14" s="61"/>
      <c r="B14" s="61"/>
      <c r="C14" s="61"/>
      <c r="D14" s="61"/>
    </row>
    <row r="15" spans="1:4" ht="70" x14ac:dyDescent="0.3">
      <c r="A15" s="10" t="s">
        <v>21</v>
      </c>
      <c r="B15" s="10" t="s">
        <v>1</v>
      </c>
      <c r="C15" s="10" t="s">
        <v>58</v>
      </c>
      <c r="D15" s="10" t="s">
        <v>50</v>
      </c>
    </row>
    <row r="16" spans="1:4" ht="14.5" x14ac:dyDescent="0.3">
      <c r="A16" s="11" t="s">
        <v>2</v>
      </c>
      <c r="B16" s="53">
        <f>'CEUS - SI, AT, CZ'!G12</f>
        <v>0</v>
      </c>
      <c r="C16" s="4">
        <f>'CEUS - SI, AT, CZ'!H12</f>
        <v>0</v>
      </c>
      <c r="D16" s="87" t="s">
        <v>48</v>
      </c>
    </row>
    <row r="17" spans="1:4" ht="28" x14ac:dyDescent="0.3">
      <c r="A17" s="11" t="s">
        <v>20</v>
      </c>
      <c r="B17" s="53">
        <f>'CEUS - SI, AT, CZ'!G13</f>
        <v>0</v>
      </c>
      <c r="C17" s="4">
        <f>'CEUS - SI, AT, CZ'!H13</f>
        <v>0</v>
      </c>
      <c r="D17" s="87" t="s">
        <v>48</v>
      </c>
    </row>
    <row r="18" spans="1:4" ht="14.5" x14ac:dyDescent="0.3">
      <c r="A18" s="11" t="s">
        <v>3</v>
      </c>
      <c r="B18" s="53">
        <f>'CEUS - SI, AT, CZ'!G14</f>
        <v>0</v>
      </c>
      <c r="C18" s="4">
        <f>'CEUS - SI, AT, CZ'!H14</f>
        <v>0</v>
      </c>
      <c r="D18" s="87" t="s">
        <v>48</v>
      </c>
    </row>
    <row r="19" spans="1:4" ht="14.5" x14ac:dyDescent="0.3">
      <c r="A19" s="11" t="s">
        <v>4</v>
      </c>
      <c r="B19" s="53">
        <f>'CEUS - SI, AT, CZ'!G15</f>
        <v>0</v>
      </c>
      <c r="C19" s="4">
        <f>'CEUS - SI, AT, CZ'!H15</f>
        <v>0</v>
      </c>
      <c r="D19" s="87" t="s">
        <v>48</v>
      </c>
    </row>
    <row r="20" spans="1:4" ht="14.5" x14ac:dyDescent="0.3">
      <c r="A20" s="11" t="s">
        <v>5</v>
      </c>
      <c r="B20" s="53">
        <f>'CEUS - SI, AT, CZ'!G16</f>
        <v>0</v>
      </c>
      <c r="C20" s="4">
        <f>'CEUS - SI, AT, CZ'!H16</f>
        <v>0</v>
      </c>
      <c r="D20" s="87" t="s">
        <v>48</v>
      </c>
    </row>
    <row r="21" spans="1:4" ht="28" x14ac:dyDescent="0.3">
      <c r="A21" s="11" t="s">
        <v>6</v>
      </c>
      <c r="B21" s="53">
        <f>'CEUS - SI, AT, CZ'!G17</f>
        <v>0</v>
      </c>
      <c r="C21" s="4">
        <f>'CEUS - SI, AT, CZ'!H17</f>
        <v>0</v>
      </c>
      <c r="D21" s="87" t="s">
        <v>48</v>
      </c>
    </row>
    <row r="22" spans="1:4" ht="28" x14ac:dyDescent="0.3">
      <c r="A22" s="11" t="s">
        <v>19</v>
      </c>
      <c r="B22" s="53">
        <f>'CEUS - SI, AT, CZ'!G18</f>
        <v>0</v>
      </c>
      <c r="C22" s="4">
        <f>'CEUS - SI, AT, CZ'!H18</f>
        <v>0</v>
      </c>
      <c r="D22" s="88" t="s">
        <v>47</v>
      </c>
    </row>
    <row r="23" spans="1:4" x14ac:dyDescent="0.3">
      <c r="A23" s="28" t="s">
        <v>43</v>
      </c>
      <c r="B23" s="53">
        <f>'CEUS - SI, AT, CZ'!G19</f>
        <v>0</v>
      </c>
      <c r="C23" s="26">
        <f>'CEUS - SI, AT, CZ'!H22</f>
        <v>0</v>
      </c>
      <c r="D23" s="27"/>
    </row>
    <row r="24" spans="1:4" x14ac:dyDescent="0.3">
      <c r="A24" s="61"/>
      <c r="B24" s="61"/>
      <c r="C24" s="61"/>
      <c r="D24" s="61"/>
    </row>
    <row r="25" spans="1:4" ht="56" x14ac:dyDescent="0.3">
      <c r="A25" s="10" t="s">
        <v>23</v>
      </c>
      <c r="B25" s="10" t="s">
        <v>17</v>
      </c>
      <c r="C25" s="6" t="s">
        <v>61</v>
      </c>
      <c r="D25" s="10" t="s">
        <v>51</v>
      </c>
    </row>
    <row r="26" spans="1:4" ht="14.5" x14ac:dyDescent="0.3">
      <c r="A26" s="11" t="s">
        <v>2</v>
      </c>
      <c r="B26" s="54">
        <f>'CEUS - SI, AT, CZ'!L12</f>
        <v>0</v>
      </c>
      <c r="C26" s="4">
        <f>'CEUS - SI, AT, CZ'!M12</f>
        <v>0</v>
      </c>
      <c r="D26" s="87" t="s">
        <v>49</v>
      </c>
    </row>
    <row r="27" spans="1:4" ht="28" x14ac:dyDescent="0.3">
      <c r="A27" s="11" t="s">
        <v>20</v>
      </c>
      <c r="B27" s="54">
        <f>'CEUS - SI, AT, CZ'!L13</f>
        <v>0</v>
      </c>
      <c r="C27" s="4">
        <f>'CEUS - SI, AT, CZ'!M13</f>
        <v>0</v>
      </c>
      <c r="D27" s="87" t="s">
        <v>49</v>
      </c>
    </row>
    <row r="28" spans="1:4" ht="14.5" x14ac:dyDescent="0.3">
      <c r="A28" s="11" t="s">
        <v>9</v>
      </c>
      <c r="B28" s="54">
        <f>'CEUS - SI, AT, CZ'!L14</f>
        <v>0</v>
      </c>
      <c r="C28" s="4">
        <f>'CEUS - SI, AT, CZ'!M14</f>
        <v>0</v>
      </c>
      <c r="D28" s="87" t="s">
        <v>49</v>
      </c>
    </row>
    <row r="29" spans="1:4" ht="14.5" x14ac:dyDescent="0.3">
      <c r="A29" s="11" t="s">
        <v>4</v>
      </c>
      <c r="B29" s="54">
        <f>'CEUS - SI, AT, CZ'!L15</f>
        <v>0</v>
      </c>
      <c r="C29" s="4">
        <f>'CEUS - SI, AT, CZ'!M15</f>
        <v>0</v>
      </c>
      <c r="D29" s="87" t="s">
        <v>49</v>
      </c>
    </row>
    <row r="30" spans="1:4" ht="14.5" x14ac:dyDescent="0.3">
      <c r="A30" s="11" t="s">
        <v>8</v>
      </c>
      <c r="B30" s="54">
        <f>'CEUS - SI, AT, CZ'!L16</f>
        <v>0</v>
      </c>
      <c r="C30" s="4">
        <f>'CEUS - SI, AT, CZ'!M16</f>
        <v>0</v>
      </c>
      <c r="D30" s="87" t="s">
        <v>49</v>
      </c>
    </row>
    <row r="31" spans="1:4" ht="28" x14ac:dyDescent="0.3">
      <c r="A31" s="11" t="s">
        <v>6</v>
      </c>
      <c r="B31" s="54">
        <f>'CEUS - SI, AT, CZ'!L17</f>
        <v>0</v>
      </c>
      <c r="C31" s="4">
        <f>'CEUS - SI, AT, CZ'!M17</f>
        <v>0</v>
      </c>
      <c r="D31" s="87" t="s">
        <v>49</v>
      </c>
    </row>
    <row r="32" spans="1:4" ht="28" x14ac:dyDescent="0.3">
      <c r="A32" s="11" t="s">
        <v>27</v>
      </c>
      <c r="B32" s="54">
        <f>'CEUS - SI, AT, CZ'!L18</f>
        <v>0</v>
      </c>
      <c r="C32" s="4">
        <f>'CEUS - SI, AT, CZ'!M18</f>
        <v>0</v>
      </c>
      <c r="D32" s="88" t="s">
        <v>47</v>
      </c>
    </row>
    <row r="33" spans="1:4" x14ac:dyDescent="0.3">
      <c r="A33" s="28" t="s">
        <v>43</v>
      </c>
      <c r="B33" s="55">
        <f>'CEUS - SI, AT, CZ'!L22</f>
        <v>0</v>
      </c>
      <c r="C33" s="22">
        <f>'CEUS - SI, AT, CZ'!M22</f>
        <v>0</v>
      </c>
      <c r="D33" s="90"/>
    </row>
  </sheetData>
  <protectedRanges>
    <protectedRange sqref="D26:D31" name="Rozstęp3"/>
    <protectedRange sqref="D9:D12 D16:D22 D32" name="Rozstęp2"/>
  </protectedRanges>
  <mergeCells count="1">
    <mergeCell ref="A7:D7"/>
  </mergeCells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C9746B91793F4CA001A140D898512D" ma:contentTypeVersion="13" ma:contentTypeDescription="Utwórz nowy dokument." ma:contentTypeScope="" ma:versionID="ccfb814197af20f9385dcc1b044a48b8">
  <xsd:schema xmlns:xsd="http://www.w3.org/2001/XMLSchema" xmlns:xs="http://www.w3.org/2001/XMLSchema" xmlns:p="http://schemas.microsoft.com/office/2006/metadata/properties" xmlns:ns3="f07d4a71-0388-4578-8f9a-f1833f9fdcee" xmlns:ns4="fadb6e64-35bf-483f-ba66-1104ccba5579" targetNamespace="http://schemas.microsoft.com/office/2006/metadata/properties" ma:root="true" ma:fieldsID="b9ce6f1f86670dd85fc36e7766be3c19" ns3:_="" ns4:_="">
    <xsd:import namespace="f07d4a71-0388-4578-8f9a-f1833f9fdcee"/>
    <xsd:import namespace="fadb6e64-35bf-483f-ba66-1104ccba55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d4a71-0388-4578-8f9a-f1833f9fd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b6e64-35bf-483f-ba66-1104ccba5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566CC7-C231-4179-BEE3-1E54787DAD25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f07d4a71-0388-4578-8f9a-f1833f9fdcee"/>
    <ds:schemaRef ds:uri="http://purl.org/dc/terms/"/>
    <ds:schemaRef ds:uri="http://purl.org/dc/dcmitype/"/>
    <ds:schemaRef ds:uri="http://purl.org/dc/elements/1.1/"/>
    <ds:schemaRef ds:uri="fadb6e64-35bf-483f-ba66-1104ccba5579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268FB1-84F2-4ED0-82D4-081135A76D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94BEA-A7C7-40B4-967C-5B2A49E21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d4a71-0388-4578-8f9a-f1833f9fdcee"/>
    <ds:schemaRef ds:uri="fadb6e64-35bf-483f-ba66-1104ccba5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CEUS - SI, AT, CZ</vt:lpstr>
      <vt:lpstr>CEUS-JUSTIFICATION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Präsentation</dc:creator>
  <cp:lastModifiedBy>Grošelj Nevenka</cp:lastModifiedBy>
  <cp:lastPrinted>2020-09-17T12:21:37Z</cp:lastPrinted>
  <dcterms:created xsi:type="dcterms:W3CDTF">2019-10-21T14:37:48Z</dcterms:created>
  <dcterms:modified xsi:type="dcterms:W3CDTF">2020-09-17T12:21:54Z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0x01010050C9746B91793F4CA001A140D898512D</vt:lpwstr>
  </property>
</Properties>
</file>